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6C4AD238-6DAC-43DA-B6FC-7A100B3113A9}" xr6:coauthVersionLast="47" xr6:coauthVersionMax="47" xr10:uidLastSave="{00000000-0000-0000-0000-000000000000}"/>
  <bookViews>
    <workbookView xWindow="-120" yWindow="-120" windowWidth="20730" windowHeight="11160" xr2:uid="{97C4962C-9B48-4510-9321-9276ED4773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" l="1"/>
  <c r="B83" i="1"/>
  <c r="A66" i="1"/>
  <c r="B66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3" i="1"/>
  <c r="A163" i="1"/>
  <c r="J162" i="1"/>
  <c r="I162" i="1"/>
  <c r="H162" i="1"/>
  <c r="G162" i="1"/>
  <c r="F162" i="1"/>
  <c r="B154" i="1"/>
  <c r="A154" i="1"/>
  <c r="F153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2" i="1"/>
  <c r="A92" i="1"/>
  <c r="J91" i="1"/>
  <c r="I91" i="1"/>
  <c r="H91" i="1"/>
  <c r="G91" i="1"/>
  <c r="F91" i="1"/>
  <c r="J82" i="1"/>
  <c r="I82" i="1"/>
  <c r="H82" i="1"/>
  <c r="G82" i="1"/>
  <c r="F82" i="1"/>
  <c r="B74" i="1"/>
  <c r="A74" i="1"/>
  <c r="J73" i="1"/>
  <c r="I73" i="1"/>
  <c r="H73" i="1"/>
  <c r="G73" i="1"/>
  <c r="F73" i="1"/>
  <c r="J65" i="1"/>
  <c r="I65" i="1"/>
  <c r="H65" i="1"/>
  <c r="G65" i="1"/>
  <c r="F65" i="1"/>
  <c r="B58" i="1"/>
  <c r="A58" i="1"/>
  <c r="J57" i="1"/>
  <c r="I57" i="1"/>
  <c r="H57" i="1"/>
  <c r="G57" i="1"/>
  <c r="F57" i="1"/>
  <c r="B49" i="1"/>
  <c r="A49" i="1"/>
  <c r="J48" i="1"/>
  <c r="I48" i="1"/>
  <c r="H48" i="1"/>
  <c r="G48" i="1"/>
  <c r="F48" i="1"/>
  <c r="B40" i="1"/>
  <c r="A40" i="1"/>
  <c r="J39" i="1"/>
  <c r="I39" i="1"/>
  <c r="H39" i="1"/>
  <c r="G39" i="1"/>
  <c r="F39" i="1"/>
  <c r="B31" i="1"/>
  <c r="A31" i="1"/>
  <c r="J30" i="1"/>
  <c r="I30" i="1"/>
  <c r="H30" i="1"/>
  <c r="G30" i="1"/>
  <c r="F30" i="1"/>
  <c r="B22" i="1"/>
  <c r="A22" i="1"/>
  <c r="J21" i="1"/>
  <c r="H21" i="1"/>
  <c r="F21" i="1"/>
  <c r="B14" i="1"/>
  <c r="A14" i="1"/>
  <c r="J13" i="1"/>
  <c r="I13" i="1"/>
  <c r="H13" i="1"/>
  <c r="G13" i="1"/>
  <c r="F13" i="1"/>
  <c r="F22" i="1" l="1"/>
  <c r="J181" i="1"/>
  <c r="J163" i="1"/>
  <c r="H181" i="1"/>
  <c r="I181" i="1"/>
  <c r="I163" i="1"/>
  <c r="F163" i="1"/>
  <c r="H163" i="1"/>
  <c r="F181" i="1"/>
  <c r="G181" i="1"/>
  <c r="J145" i="1"/>
  <c r="I145" i="1"/>
  <c r="H145" i="1"/>
  <c r="G145" i="1"/>
  <c r="F145" i="1"/>
  <c r="J127" i="1"/>
  <c r="I127" i="1"/>
  <c r="H127" i="1"/>
  <c r="F127" i="1"/>
  <c r="G127" i="1"/>
  <c r="G110" i="1"/>
  <c r="J110" i="1"/>
  <c r="I110" i="1"/>
  <c r="F110" i="1"/>
  <c r="H110" i="1"/>
  <c r="J92" i="1"/>
  <c r="H92" i="1"/>
  <c r="G92" i="1"/>
  <c r="F92" i="1"/>
  <c r="I92" i="1"/>
  <c r="I74" i="1"/>
  <c r="H74" i="1"/>
  <c r="G74" i="1"/>
  <c r="F74" i="1"/>
  <c r="J74" i="1"/>
  <c r="J58" i="1"/>
  <c r="I58" i="1"/>
  <c r="H58" i="1"/>
  <c r="G58" i="1"/>
  <c r="F58" i="1"/>
  <c r="H40" i="1"/>
  <c r="J40" i="1"/>
  <c r="I40" i="1"/>
  <c r="G40" i="1"/>
  <c r="F40" i="1"/>
  <c r="J22" i="1"/>
  <c r="H22" i="1"/>
  <c r="I22" i="1"/>
  <c r="G22" i="1"/>
  <c r="F182" i="1" l="1"/>
  <c r="I182" i="1"/>
  <c r="H182" i="1"/>
  <c r="J182" i="1"/>
  <c r="G163" i="1"/>
  <c r="G182" i="1" s="1"/>
</calcChain>
</file>

<file path=xl/sharedStrings.xml><?xml version="1.0" encoding="utf-8"?>
<sst xmlns="http://schemas.openxmlformats.org/spreadsheetml/2006/main" count="394" uniqueCount="166">
  <si>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</si>
  <si>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</si>
  <si>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</si>
  <si>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</si>
  <si>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</si>
  <si>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</si>
  <si>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</si>
  <si>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</si>
  <si>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</si>
  <si>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</si>
  <si>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</si>
  <si>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</si>
  <si>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</si>
  <si>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</si>
  <si>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</si>
  <si>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</si>
  <si>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</si>
  <si>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</si>
  <si>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</si>
  <si>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</si>
  <si>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</si>
  <si>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</si>
  <si>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</si>
  <si>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</si>
  <si>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</si>
  <si>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</si>
  <si>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</si>
  <si>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</si>
  <si>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</si>
  <si>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</si>
  <si>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</si>
  <si>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</si>
  <si>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</si>
  <si>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</si>
  <si>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</si>
  <si>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Макаронные изделия отварные с сыром</t>
  </si>
  <si>
    <t>516/2004</t>
  </si>
  <si>
    <t>Овощи   свежие (огурец)</t>
  </si>
  <si>
    <t>70-71/201</t>
  </si>
  <si>
    <t>Чай с сахаром</t>
  </si>
  <si>
    <t>685/2004</t>
  </si>
  <si>
    <t>хлеб пшеничный</t>
  </si>
  <si>
    <t>ГОСТ</t>
  </si>
  <si>
    <t>Суп-пюре из бобовых</t>
  </si>
  <si>
    <t>272/1983</t>
  </si>
  <si>
    <t>Плов из птицы</t>
  </si>
  <si>
    <t>492/2004</t>
  </si>
  <si>
    <t>Компот из смеси сухофруктов</t>
  </si>
  <si>
    <t>639/2004</t>
  </si>
  <si>
    <t>Хлеб ржаной</t>
  </si>
  <si>
    <t>15.3</t>
  </si>
  <si>
    <t>26,5</t>
  </si>
  <si>
    <t>Хлеб пшеничный</t>
  </si>
  <si>
    <t>Овощи  свежие (огурцы)</t>
  </si>
  <si>
    <t>Каша вязкая овсяная молочная</t>
  </si>
  <si>
    <t>302/2004</t>
  </si>
  <si>
    <t>Сыр твёрдый (порциями)</t>
  </si>
  <si>
    <t>209/2015</t>
  </si>
  <si>
    <t>Чай с лимоном</t>
  </si>
  <si>
    <t>686/2004</t>
  </si>
  <si>
    <t>Суп картофельный с крупой</t>
  </si>
  <si>
    <t>138/2004</t>
  </si>
  <si>
    <t>Котлеты рубленные из птицы (с соусом)</t>
  </si>
  <si>
    <t>498/2004</t>
  </si>
  <si>
    <t>Макаронные изделия отварные</t>
  </si>
  <si>
    <t>Компот из свежих плодов (яблок)</t>
  </si>
  <si>
    <t>699/2004</t>
  </si>
  <si>
    <t>Фрикадельки с соусом</t>
  </si>
  <si>
    <t>670/1983</t>
  </si>
  <si>
    <t>Каша вязкая пшеничная</t>
  </si>
  <si>
    <t>510/2004</t>
  </si>
  <si>
    <t xml:space="preserve">Какао с молоком </t>
  </si>
  <si>
    <t>Салат из свежей капусты</t>
  </si>
  <si>
    <t>70-71/2015</t>
  </si>
  <si>
    <t>Суп с макаронными изделиями и картофелем</t>
  </si>
  <si>
    <t>143/2004</t>
  </si>
  <si>
    <t>Котлета рыбная любительская (с соусом)</t>
  </si>
  <si>
    <t>390/2004</t>
  </si>
  <si>
    <t>Каша вязкая перловая</t>
  </si>
  <si>
    <t>Напиток апельсиновый</t>
  </si>
  <si>
    <t>631/2004</t>
  </si>
  <si>
    <t>Запеканка из творога с повидлом</t>
  </si>
  <si>
    <t>366/2004</t>
  </si>
  <si>
    <t>Фрукты свежие (яблоко)</t>
  </si>
  <si>
    <t>338/2015</t>
  </si>
  <si>
    <t>Рассольник Ленинградский (со сметаной)</t>
  </si>
  <si>
    <t>Гречка по-купечески</t>
  </si>
  <si>
    <t>ТТК</t>
  </si>
  <si>
    <t>132/2004</t>
  </si>
  <si>
    <t>Фрукты свежие  (яблоко)</t>
  </si>
  <si>
    <t>Каша молочная "Подружки"</t>
  </si>
  <si>
    <t>Сыр твердый (порция)</t>
  </si>
  <si>
    <t>ттк/2001</t>
  </si>
  <si>
    <t>15/2015</t>
  </si>
  <si>
    <t>Суп крестьянский с крупой (со сметаной)</t>
  </si>
  <si>
    <t>134/2004</t>
  </si>
  <si>
    <t>Тефтели мясные в соусе</t>
  </si>
  <si>
    <t>686/1983</t>
  </si>
  <si>
    <t xml:space="preserve"> Хлеб ржаной</t>
  </si>
  <si>
    <t>Овощи  свежие (помидоры)</t>
  </si>
  <si>
    <t>Котлеты (мясные)  с соусом</t>
  </si>
  <si>
    <t>658/1983</t>
  </si>
  <si>
    <t>закускак</t>
  </si>
  <si>
    <t>гор. блюдо</t>
  </si>
  <si>
    <t>Кофейный напиток</t>
  </si>
  <si>
    <t>692/2004</t>
  </si>
  <si>
    <t>Овощи свежие (огурец)</t>
  </si>
  <si>
    <t>Борщ с капустой и картофелем (со сметаной)</t>
  </si>
  <si>
    <t>110/2004</t>
  </si>
  <si>
    <t>Биточки рубленные из птицы с соусом</t>
  </si>
  <si>
    <t>736/1983</t>
  </si>
  <si>
    <t>Каша вязкая гречневая</t>
  </si>
  <si>
    <t>Капуста тушеная по-домашнему</t>
  </si>
  <si>
    <t>Овощи свежие (помидоры)</t>
  </si>
  <si>
    <t>Шницель (мясной) с соусом</t>
  </si>
  <si>
    <t>Каша пшенная вязкая</t>
  </si>
  <si>
    <t>Овощи  свежие (помидор)</t>
  </si>
  <si>
    <t>Плов</t>
  </si>
  <si>
    <t>Гор.блюдо</t>
  </si>
  <si>
    <t>642/1983</t>
  </si>
  <si>
    <t>хлеб чёрн.</t>
  </si>
  <si>
    <t>Салат из свеклы</t>
  </si>
  <si>
    <t>52/2015</t>
  </si>
  <si>
    <t>Суп картофельный с бобовыми</t>
  </si>
  <si>
    <t>139/2004</t>
  </si>
  <si>
    <t>Котлета рубленая из птицы (с соусом)</t>
  </si>
  <si>
    <t>Напиток лимонный</t>
  </si>
  <si>
    <t>Яйца вареные</t>
  </si>
  <si>
    <t>Каша молочная рисовая жидкая</t>
  </si>
  <si>
    <t>5.1</t>
  </si>
  <si>
    <t>4.6</t>
  </si>
  <si>
    <t>0.3</t>
  </si>
  <si>
    <t>62.8</t>
  </si>
  <si>
    <t>5</t>
  </si>
  <si>
    <t>12</t>
  </si>
  <si>
    <t>32</t>
  </si>
  <si>
    <t>256</t>
  </si>
  <si>
    <t>1.5</t>
  </si>
  <si>
    <t>1.6</t>
  </si>
  <si>
    <t>18.3</t>
  </si>
  <si>
    <t>88.7</t>
  </si>
  <si>
    <t>масло</t>
  </si>
  <si>
    <t>Масло сливочное</t>
  </si>
  <si>
    <t>7.2</t>
  </si>
  <si>
    <t>0.1</t>
  </si>
  <si>
    <t>0.08</t>
  </si>
  <si>
    <t>65.52</t>
  </si>
  <si>
    <t>14/2015</t>
  </si>
  <si>
    <t>19.7</t>
  </si>
  <si>
    <t>95.8</t>
  </si>
  <si>
    <t>3,54</t>
  </si>
  <si>
    <t>15,18</t>
  </si>
  <si>
    <t>Овощи соленые (огурец)</t>
  </si>
  <si>
    <t>Котлеты мясные с соусом</t>
  </si>
  <si>
    <t>сок фруктовый</t>
  </si>
  <si>
    <t>овощи свежие (помидор)</t>
  </si>
  <si>
    <t>Котлеты рыбные с соусом</t>
  </si>
  <si>
    <t>388/2004</t>
  </si>
  <si>
    <t>Каша вязкая рисовая</t>
  </si>
  <si>
    <t>Какао с молоком</t>
  </si>
  <si>
    <t>693/2004</t>
  </si>
  <si>
    <t>Щи из свежей капусты с картофелем (со сметаной)</t>
  </si>
  <si>
    <t>124/2004</t>
  </si>
  <si>
    <t>Биточки рубленные из птицы (с соусом)</t>
  </si>
  <si>
    <t>349/2015</t>
  </si>
  <si>
    <t>МБОУ "СШ №10"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</si>
</sst>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0" fillId="2" borderId="16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11" fillId="2" borderId="16" xfId="1" applyFill="1" applyBorder="1" applyAlignment="1" applyProtection="1">
      <alignment horizontal="center"/>
      <protection locked="0"/>
    </xf>
    <xf numFmtId="0" fontId="14" fillId="2" borderId="16" xfId="1" applyFont="1" applyFill="1" applyBorder="1" applyAlignment="1">
      <alignment horizontal="center"/>
    </xf>
    <xf numFmtId="0" fontId="11" fillId="2" borderId="1" xfId="1" applyFill="1" applyBorder="1" applyAlignment="1" applyProtection="1">
      <alignment horizontal="center"/>
      <protection locked="0"/>
    </xf>
    <xf numFmtId="0" fontId="11" fillId="2" borderId="16" xfId="1" applyFill="1" applyBorder="1" applyAlignment="1">
      <alignment horizontal="center"/>
    </xf>
    <xf numFmtId="0" fontId="11" fillId="2" borderId="16" xfId="1" applyFill="1" applyBorder="1" applyAlignment="1" applyProtection="1">
      <alignment wrapText="1"/>
      <protection locked="0"/>
    </xf>
    <xf numFmtId="0" fontId="11" fillId="2" borderId="1" xfId="1" applyFill="1" applyBorder="1" applyAlignment="1">
      <alignment wrapText="1"/>
    </xf>
    <xf numFmtId="0" fontId="11" fillId="2" borderId="1" xfId="1" applyFill="1" applyBorder="1" applyAlignment="1">
      <alignment horizontal="center"/>
    </xf>
    <xf numFmtId="0" fontId="12" fillId="2" borderId="1" xfId="1" applyFont="1" applyFill="1" applyBorder="1" applyAlignment="1">
      <alignment wrapText="1"/>
    </xf>
    <xf numFmtId="0" fontId="11" fillId="2" borderId="1" xfId="1" applyFill="1" applyBorder="1" applyAlignment="1" applyProtection="1">
      <alignment wrapText="1"/>
      <protection locked="0"/>
    </xf>
    <xf numFmtId="0" fontId="14" fillId="2" borderId="16" xfId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8" xfId="1" applyFill="1" applyBorder="1" applyAlignment="1" applyProtection="1">
      <alignment wrapText="1"/>
      <protection locked="0"/>
    </xf>
    <xf numFmtId="1" fontId="11" fillId="2" borderId="16" xfId="1" applyNumberFormat="1" applyFill="1" applyBorder="1" applyAlignment="1">
      <alignment horizontal="center"/>
    </xf>
    <xf numFmtId="0" fontId="11" fillId="2" borderId="7" xfId="1" applyFill="1" applyBorder="1" applyAlignment="1">
      <alignment horizontal="left"/>
    </xf>
    <xf numFmtId="0" fontId="11" fillId="2" borderId="8" xfId="1" applyFill="1" applyBorder="1" applyProtection="1">
      <protection locked="0"/>
    </xf>
    <xf numFmtId="0" fontId="11" fillId="2" borderId="16" xfId="1" applyFill="1" applyBorder="1" applyProtection="1">
      <protection locked="0"/>
    </xf>
    <xf numFmtId="0" fontId="11" fillId="2" borderId="1" xfId="1" applyFill="1" applyBorder="1" applyAlignment="1" applyProtection="1">
      <alignment horizontal="left" wrapText="1"/>
      <protection locked="0"/>
    </xf>
    <xf numFmtId="0" fontId="13" fillId="2" borderId="16" xfId="1" applyFont="1" applyFill="1" applyBorder="1" applyProtection="1">
      <protection locked="0"/>
    </xf>
    <xf numFmtId="0" fontId="11" fillId="2" borderId="8" xfId="1" applyFill="1" applyBorder="1" applyAlignment="1" applyProtection="1">
      <alignment horizontal="center"/>
      <protection locked="0"/>
    </xf>
    <xf numFmtId="49" fontId="11" fillId="2" borderId="1" xfId="1" applyNumberFormat="1" applyFill="1" applyBorder="1" applyAlignment="1" applyProtection="1">
      <alignment horizontal="center"/>
      <protection locked="0"/>
    </xf>
    <xf numFmtId="49" fontId="11" fillId="2" borderId="13" xfId="1" applyNumberFormat="1" applyFill="1" applyBorder="1" applyAlignment="1" applyProtection="1">
      <alignment horizontal="center"/>
      <protection locked="0"/>
    </xf>
    <xf numFmtId="49" fontId="11" fillId="2" borderId="8" xfId="1" applyNumberFormat="1" applyFill="1" applyBorder="1" applyAlignment="1" applyProtection="1">
      <alignment horizontal="center"/>
      <protection locked="0"/>
    </xf>
    <xf numFmtId="49" fontId="11" fillId="2" borderId="9" xfId="1" applyNumberFormat="1" applyFill="1" applyBorder="1" applyAlignment="1" applyProtection="1">
      <alignment horizontal="center"/>
      <protection locked="0"/>
    </xf>
    <xf numFmtId="0" fontId="11" fillId="2" borderId="20" xfId="1" applyFill="1" applyBorder="1" applyAlignment="1" applyProtection="1">
      <alignment horizontal="center"/>
      <protection locked="0"/>
    </xf>
    <xf numFmtId="0" fontId="11" fillId="2" borderId="20" xfId="1" applyFill="1" applyBorder="1" applyAlignment="1" applyProtection="1">
      <alignment wrapText="1"/>
      <protection locked="0"/>
    </xf>
    <xf numFmtId="49" fontId="11" fillId="2" borderId="20" xfId="1" applyNumberFormat="1" applyFill="1" applyBorder="1" applyAlignment="1" applyProtection="1">
      <alignment horizontal="center"/>
      <protection locked="0"/>
    </xf>
    <xf numFmtId="49" fontId="11" fillId="2" borderId="23" xfId="1" applyNumberFormat="1" applyFill="1" applyBorder="1" applyAlignment="1" applyProtection="1">
      <alignment horizontal="center"/>
      <protection locked="0"/>
    </xf>
    <xf numFmtId="0" fontId="11" fillId="2" borderId="20" xfId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top" wrapText="1"/>
    </xf>
    <xf numFmtId="0" fontId="15" fillId="2" borderId="8" xfId="0" applyFont="1" applyFill="1" applyBorder="1" applyAlignment="1" applyProtection="1">
      <alignment horizontal="center" vertical="top" wrapText="1"/>
      <protection locked="0"/>
    </xf>
    <xf numFmtId="1" fontId="11" fillId="2" borderId="1" xfId="1" quotePrefix="1" applyNumberForma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259EAA09-EEBE-42B6-B72A-BCF82CA0F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3E39-B8A1-4A2A-B4C6-DA6DCFCFB79D}">
  <dimension ref="A1:K182"/>
  <sheetViews>
    <sheetView tabSelected="1" workbookViewId="0">
      <selection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0</v>
      </c>
      <c r="C1" s="87" t="s">
        <v>165</v>
      </c>
      <c r="D1" s="88"/>
      <c r="E1" s="88"/>
      <c r="F1" s="3" t="s">
        <v>1</v>
      </c>
      <c r="G1" s="2" t="s">
        <v>2</v>
      </c>
      <c r="H1" s="89"/>
      <c r="I1" s="89"/>
      <c r="J1" s="89"/>
      <c r="K1" s="89"/>
    </row>
    <row r="2" spans="1:11" ht="18" x14ac:dyDescent="0.2">
      <c r="A2" s="4" t="s">
        <v>3</v>
      </c>
      <c r="C2" s="2"/>
      <c r="G2" s="2" t="s">
        <v>4</v>
      </c>
      <c r="H2" s="89"/>
      <c r="I2" s="89"/>
      <c r="J2" s="89"/>
      <c r="K2" s="89"/>
    </row>
    <row r="3" spans="1:11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90"/>
      <c r="I3" s="90"/>
      <c r="J3" s="90"/>
      <c r="K3" s="90"/>
    </row>
    <row r="4" spans="1:11" ht="13.5" thickBot="1" x14ac:dyDescent="0.25">
      <c r="C4" s="2"/>
      <c r="D4" s="5"/>
    </row>
    <row r="5" spans="1:11" ht="34.5" thickBot="1" x14ac:dyDescent="0.2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</row>
    <row r="7" spans="1:11" ht="15.75" thickBot="1" x14ac:dyDescent="0.3">
      <c r="A7" s="18"/>
      <c r="B7" s="19"/>
      <c r="C7" s="20"/>
      <c r="D7" s="21" t="s">
        <v>26</v>
      </c>
      <c r="E7" s="47" t="s">
        <v>37</v>
      </c>
      <c r="F7" s="48">
        <v>60</v>
      </c>
      <c r="G7" s="23">
        <v>0.48</v>
      </c>
      <c r="H7" s="23">
        <v>0</v>
      </c>
      <c r="I7" s="23">
        <v>1.68</v>
      </c>
      <c r="J7" s="23">
        <v>8.64</v>
      </c>
      <c r="K7" s="21" t="s">
        <v>38</v>
      </c>
    </row>
    <row r="8" spans="1:11" ht="15" x14ac:dyDescent="0.25">
      <c r="A8" s="18"/>
      <c r="B8" s="19"/>
      <c r="C8" s="20"/>
      <c r="D8" s="15" t="s">
        <v>20</v>
      </c>
      <c r="E8" s="16" t="s">
        <v>35</v>
      </c>
      <c r="F8" s="17">
        <v>220</v>
      </c>
      <c r="G8" s="17">
        <v>13.09</v>
      </c>
      <c r="H8" s="17">
        <v>19.5</v>
      </c>
      <c r="I8" s="17">
        <v>40.6</v>
      </c>
      <c r="J8" s="17">
        <v>390.26</v>
      </c>
      <c r="K8" s="46" t="s">
        <v>36</v>
      </c>
    </row>
    <row r="9" spans="1:11" ht="15" x14ac:dyDescent="0.25">
      <c r="A9" s="18"/>
      <c r="B9" s="19"/>
      <c r="C9" s="20"/>
      <c r="D9" s="25" t="s">
        <v>21</v>
      </c>
      <c r="E9" s="47" t="s">
        <v>39</v>
      </c>
      <c r="F9" s="23">
        <v>200</v>
      </c>
      <c r="G9" s="23">
        <v>7.0000000000000007E-2</v>
      </c>
      <c r="H9" s="23">
        <v>0.02</v>
      </c>
      <c r="I9" s="23">
        <v>15</v>
      </c>
      <c r="J9" s="23">
        <v>60.46</v>
      </c>
      <c r="K9" s="21" t="s">
        <v>40</v>
      </c>
    </row>
    <row r="10" spans="1:11" ht="15" x14ac:dyDescent="0.25">
      <c r="A10" s="18"/>
      <c r="B10" s="19"/>
      <c r="C10" s="20"/>
      <c r="D10" s="25" t="s">
        <v>22</v>
      </c>
      <c r="E10" s="22" t="s">
        <v>52</v>
      </c>
      <c r="F10" s="23">
        <v>20</v>
      </c>
      <c r="G10" s="23">
        <v>1.77</v>
      </c>
      <c r="H10" s="23">
        <v>0.16</v>
      </c>
      <c r="I10" s="23">
        <v>9.84</v>
      </c>
      <c r="J10" s="23">
        <v>47.88</v>
      </c>
      <c r="K10" s="21" t="s">
        <v>42</v>
      </c>
    </row>
    <row r="11" spans="1:11" ht="15" x14ac:dyDescent="0.2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</row>
    <row r="12" spans="1:11" ht="15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</row>
    <row r="13" spans="1:11" ht="15" x14ac:dyDescent="0.25">
      <c r="A13" s="26"/>
      <c r="B13" s="27"/>
      <c r="C13" s="28"/>
      <c r="D13" s="29" t="s">
        <v>24</v>
      </c>
      <c r="E13" s="30"/>
      <c r="F13" s="31">
        <f>SUM(F7:F12)</f>
        <v>500</v>
      </c>
      <c r="G13" s="31">
        <f>SUM(G7:G12)</f>
        <v>15.41</v>
      </c>
      <c r="H13" s="31">
        <f>SUM(H7:H12)</f>
        <v>19.68</v>
      </c>
      <c r="I13" s="31">
        <f>SUM(I7:I12)</f>
        <v>67.12</v>
      </c>
      <c r="J13" s="31">
        <f>SUM(J7:J12)</f>
        <v>507.23999999999995</v>
      </c>
      <c r="K13" s="32"/>
    </row>
    <row r="14" spans="1:11" ht="15" x14ac:dyDescent="0.25">
      <c r="A14" s="33">
        <f>A6</f>
        <v>1</v>
      </c>
      <c r="B14" s="34">
        <f>B6</f>
        <v>1</v>
      </c>
      <c r="C14" s="35" t="s">
        <v>25</v>
      </c>
      <c r="D14" s="25" t="s">
        <v>26</v>
      </c>
      <c r="E14" s="49" t="s">
        <v>53</v>
      </c>
      <c r="F14" s="23">
        <v>60</v>
      </c>
      <c r="G14" s="23">
        <v>0.48</v>
      </c>
      <c r="H14" s="23">
        <v>0</v>
      </c>
      <c r="I14" s="23">
        <v>1.68</v>
      </c>
      <c r="J14" s="23">
        <v>8.64</v>
      </c>
      <c r="K14" s="50" t="s">
        <v>38</v>
      </c>
    </row>
    <row r="15" spans="1:11" ht="15" x14ac:dyDescent="0.25">
      <c r="A15" s="18"/>
      <c r="B15" s="19"/>
      <c r="C15" s="20"/>
      <c r="D15" s="25" t="s">
        <v>27</v>
      </c>
      <c r="E15" s="22" t="s">
        <v>43</v>
      </c>
      <c r="F15" s="23">
        <v>250</v>
      </c>
      <c r="G15" s="23">
        <v>5.5</v>
      </c>
      <c r="H15" s="23">
        <v>4.7</v>
      </c>
      <c r="I15" s="52" t="s">
        <v>51</v>
      </c>
      <c r="J15" s="23">
        <v>170.3</v>
      </c>
      <c r="K15" s="21" t="s">
        <v>44</v>
      </c>
    </row>
    <row r="16" spans="1:11" ht="15" x14ac:dyDescent="0.25">
      <c r="A16" s="18"/>
      <c r="B16" s="19"/>
      <c r="C16" s="20"/>
      <c r="D16" s="25" t="s">
        <v>28</v>
      </c>
      <c r="E16" s="47" t="s">
        <v>45</v>
      </c>
      <c r="F16" s="23">
        <v>170</v>
      </c>
      <c r="G16" s="51" t="s">
        <v>50</v>
      </c>
      <c r="H16" s="23">
        <v>16</v>
      </c>
      <c r="I16" s="23">
        <v>40.799999999999997</v>
      </c>
      <c r="J16" s="23">
        <v>368.36</v>
      </c>
      <c r="K16" s="21" t="s">
        <v>46</v>
      </c>
    </row>
    <row r="17" spans="1:11" ht="15" x14ac:dyDescent="0.25">
      <c r="A17" s="18"/>
      <c r="B17" s="19"/>
      <c r="C17" s="20"/>
      <c r="D17" s="25" t="s">
        <v>30</v>
      </c>
      <c r="E17" s="47" t="s">
        <v>47</v>
      </c>
      <c r="F17" s="23">
        <v>200</v>
      </c>
      <c r="G17" s="23">
        <v>0.86</v>
      </c>
      <c r="H17" s="23">
        <v>0.75</v>
      </c>
      <c r="I17" s="23">
        <v>32.799999999999997</v>
      </c>
      <c r="J17" s="23">
        <v>134.55000000000001</v>
      </c>
      <c r="K17" s="21" t="s">
        <v>48</v>
      </c>
    </row>
    <row r="18" spans="1:11" ht="15" x14ac:dyDescent="0.25">
      <c r="A18" s="18"/>
      <c r="B18" s="19"/>
      <c r="C18" s="20"/>
      <c r="D18" s="25" t="s">
        <v>32</v>
      </c>
      <c r="E18" s="47" t="s">
        <v>49</v>
      </c>
      <c r="F18" s="23">
        <v>20</v>
      </c>
      <c r="G18" s="23">
        <v>1.32</v>
      </c>
      <c r="H18" s="23">
        <v>0.24</v>
      </c>
      <c r="I18" s="23">
        <v>7.92</v>
      </c>
      <c r="J18" s="23">
        <v>39.119999999999997</v>
      </c>
      <c r="K18" s="21" t="s">
        <v>42</v>
      </c>
    </row>
    <row r="19" spans="1:11" ht="15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</row>
    <row r="20" spans="1:11" ht="15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</row>
    <row r="21" spans="1:11" ht="15" x14ac:dyDescent="0.25">
      <c r="A21" s="26"/>
      <c r="B21" s="27"/>
      <c r="C21" s="28"/>
      <c r="D21" s="29" t="s">
        <v>24</v>
      </c>
      <c r="E21" s="30"/>
      <c r="F21" s="31">
        <f>SUM(F14:F20)</f>
        <v>700</v>
      </c>
      <c r="G21" s="31">
        <v>23.46</v>
      </c>
      <c r="H21" s="31">
        <f>SUM(H14:H20)</f>
        <v>21.689999999999998</v>
      </c>
      <c r="I21" s="31">
        <v>109.7</v>
      </c>
      <c r="J21" s="31">
        <f>SUM(J14:J20)</f>
        <v>720.96999999999991</v>
      </c>
      <c r="K21" s="32"/>
    </row>
    <row r="22" spans="1:11" ht="15.75" thickBot="1" x14ac:dyDescent="0.25">
      <c r="A22" s="36">
        <f>A6</f>
        <v>1</v>
      </c>
      <c r="B22" s="37">
        <f>B6</f>
        <v>1</v>
      </c>
      <c r="C22" s="84" t="s">
        <v>33</v>
      </c>
      <c r="D22" s="85"/>
      <c r="E22" s="38"/>
      <c r="F22" s="39">
        <f>F13+F21</f>
        <v>1200</v>
      </c>
      <c r="G22" s="39">
        <f>G13+G21</f>
        <v>38.870000000000005</v>
      </c>
      <c r="H22" s="39">
        <f>H13+H21</f>
        <v>41.37</v>
      </c>
      <c r="I22" s="39">
        <f>I13+I21</f>
        <v>176.82</v>
      </c>
      <c r="J22" s="39">
        <f>J13+J21</f>
        <v>1228.2099999999998</v>
      </c>
      <c r="K22" s="39"/>
    </row>
    <row r="23" spans="1:11" ht="15" x14ac:dyDescent="0.25">
      <c r="A23" s="40">
        <v>1</v>
      </c>
      <c r="B23" s="19">
        <v>2</v>
      </c>
      <c r="C23" s="14" t="s">
        <v>19</v>
      </c>
      <c r="D23" s="15" t="s">
        <v>20</v>
      </c>
      <c r="E23" s="16" t="s">
        <v>54</v>
      </c>
      <c r="F23" s="17">
        <v>220</v>
      </c>
      <c r="G23" s="17">
        <v>9.16</v>
      </c>
      <c r="H23" s="17">
        <v>11.7</v>
      </c>
      <c r="I23" s="17">
        <v>39.5</v>
      </c>
      <c r="J23" s="17">
        <v>299.94</v>
      </c>
      <c r="K23" s="53" t="s">
        <v>55</v>
      </c>
    </row>
    <row r="24" spans="1:11" ht="15" x14ac:dyDescent="0.25">
      <c r="A24" s="40"/>
      <c r="B24" s="19"/>
      <c r="C24" s="20"/>
      <c r="D24" s="21" t="s">
        <v>26</v>
      </c>
      <c r="E24" s="22" t="s">
        <v>56</v>
      </c>
      <c r="F24" s="23">
        <v>30</v>
      </c>
      <c r="G24" s="23">
        <v>6.1</v>
      </c>
      <c r="H24" s="23">
        <v>7.7</v>
      </c>
      <c r="I24" s="23">
        <v>0</v>
      </c>
      <c r="J24" s="23">
        <v>93.7</v>
      </c>
      <c r="K24" s="54" t="s">
        <v>57</v>
      </c>
    </row>
    <row r="25" spans="1:11" ht="15" x14ac:dyDescent="0.25">
      <c r="A25" s="40"/>
      <c r="B25" s="19"/>
      <c r="C25" s="20"/>
      <c r="D25" s="25" t="s">
        <v>21</v>
      </c>
      <c r="E25" s="22" t="s">
        <v>58</v>
      </c>
      <c r="F25" s="23">
        <v>210</v>
      </c>
      <c r="G25" s="23">
        <v>0.13</v>
      </c>
      <c r="H25" s="23">
        <v>0.02</v>
      </c>
      <c r="I25" s="23">
        <v>15.2</v>
      </c>
      <c r="J25" s="23">
        <v>61.5</v>
      </c>
      <c r="K25" s="55" t="s">
        <v>59</v>
      </c>
    </row>
    <row r="26" spans="1:11" ht="15" x14ac:dyDescent="0.25">
      <c r="A26" s="40"/>
      <c r="B26" s="19"/>
      <c r="C26" s="20"/>
      <c r="D26" s="25" t="s">
        <v>22</v>
      </c>
      <c r="E26" s="22" t="s">
        <v>52</v>
      </c>
      <c r="F26" s="23">
        <v>40</v>
      </c>
      <c r="G26" s="23">
        <v>3.54</v>
      </c>
      <c r="H26" s="23">
        <v>0.32</v>
      </c>
      <c r="I26" s="23">
        <v>19.68</v>
      </c>
      <c r="J26" s="23">
        <v>95.75</v>
      </c>
      <c r="K26" s="55" t="s">
        <v>42</v>
      </c>
    </row>
    <row r="27" spans="1:11" ht="15" x14ac:dyDescent="0.25">
      <c r="A27" s="40"/>
      <c r="B27" s="19"/>
      <c r="C27" s="20"/>
      <c r="D27" s="25"/>
      <c r="E27" s="22"/>
      <c r="F27" s="23"/>
      <c r="G27" s="23"/>
      <c r="H27" s="23"/>
      <c r="I27" s="23"/>
      <c r="J27" s="23"/>
      <c r="K27" s="24"/>
    </row>
    <row r="28" spans="1:11" ht="15" x14ac:dyDescent="0.25">
      <c r="A28" s="40"/>
      <c r="B28" s="19"/>
      <c r="C28" s="20"/>
      <c r="D28" s="21"/>
      <c r="E28" s="22"/>
      <c r="F28" s="23"/>
      <c r="G28" s="23"/>
      <c r="H28" s="23"/>
      <c r="I28" s="23"/>
      <c r="J28" s="23"/>
      <c r="K28" s="24"/>
    </row>
    <row r="29" spans="1:11" ht="15" x14ac:dyDescent="0.25">
      <c r="A29" s="40"/>
      <c r="B29" s="19"/>
      <c r="C29" s="20"/>
      <c r="D29" s="21"/>
      <c r="E29" s="22"/>
      <c r="F29" s="23"/>
      <c r="G29" s="23"/>
      <c r="H29" s="23"/>
      <c r="I29" s="23"/>
      <c r="J29" s="23"/>
      <c r="K29" s="24"/>
    </row>
    <row r="30" spans="1:11" ht="15" x14ac:dyDescent="0.25">
      <c r="A30" s="41"/>
      <c r="B30" s="27"/>
      <c r="C30" s="28"/>
      <c r="D30" s="29" t="s">
        <v>24</v>
      </c>
      <c r="E30" s="30"/>
      <c r="F30" s="31">
        <f>SUM(F23:F29)</f>
        <v>500</v>
      </c>
      <c r="G30" s="31">
        <f t="shared" ref="G30:J30" si="0">SUM(G23:G29)</f>
        <v>18.93</v>
      </c>
      <c r="H30" s="31">
        <f t="shared" si="0"/>
        <v>19.739999999999998</v>
      </c>
      <c r="I30" s="31">
        <f t="shared" si="0"/>
        <v>74.38</v>
      </c>
      <c r="J30" s="31">
        <f t="shared" si="0"/>
        <v>550.89</v>
      </c>
      <c r="K30" s="32"/>
    </row>
    <row r="31" spans="1:11" ht="15" x14ac:dyDescent="0.25">
      <c r="A31" s="34">
        <f>A23</f>
        <v>1</v>
      </c>
      <c r="B31" s="34">
        <f>B23</f>
        <v>2</v>
      </c>
      <c r="C31" s="35" t="s">
        <v>25</v>
      </c>
      <c r="D31" s="25" t="s">
        <v>27</v>
      </c>
      <c r="E31" s="22" t="s">
        <v>60</v>
      </c>
      <c r="F31" s="23">
        <v>200</v>
      </c>
      <c r="G31" s="23">
        <v>4.24</v>
      </c>
      <c r="H31" s="23">
        <v>4.83</v>
      </c>
      <c r="I31" s="23">
        <v>19.8</v>
      </c>
      <c r="J31" s="23">
        <v>139.63</v>
      </c>
      <c r="K31" s="56" t="s">
        <v>61</v>
      </c>
    </row>
    <row r="32" spans="1:11" ht="15" x14ac:dyDescent="0.25">
      <c r="A32" s="40"/>
      <c r="B32" s="19"/>
      <c r="C32" s="20"/>
      <c r="D32" s="25" t="s">
        <v>28</v>
      </c>
      <c r="E32" s="57" t="s">
        <v>62</v>
      </c>
      <c r="F32" s="23">
        <v>90</v>
      </c>
      <c r="G32" s="23">
        <v>10.34</v>
      </c>
      <c r="H32" s="23">
        <v>10.95</v>
      </c>
      <c r="I32" s="23">
        <v>15.1</v>
      </c>
      <c r="J32" s="23">
        <v>200.31</v>
      </c>
      <c r="K32" s="53" t="s">
        <v>63</v>
      </c>
    </row>
    <row r="33" spans="1:11" ht="15" x14ac:dyDescent="0.25">
      <c r="A33" s="40"/>
      <c r="B33" s="19"/>
      <c r="C33" s="20"/>
      <c r="D33" s="25" t="s">
        <v>29</v>
      </c>
      <c r="E33" s="58" t="s">
        <v>64</v>
      </c>
      <c r="F33" s="23">
        <v>180</v>
      </c>
      <c r="G33" s="23">
        <v>8.4</v>
      </c>
      <c r="H33" s="23">
        <v>9</v>
      </c>
      <c r="I33" s="23">
        <v>39.799999999999997</v>
      </c>
      <c r="J33" s="23">
        <v>273.8</v>
      </c>
      <c r="K33" s="59" t="s">
        <v>36</v>
      </c>
    </row>
    <row r="34" spans="1:11" ht="15" x14ac:dyDescent="0.25">
      <c r="A34" s="40"/>
      <c r="B34" s="19"/>
      <c r="C34" s="20"/>
      <c r="D34" s="25" t="s">
        <v>30</v>
      </c>
      <c r="E34" s="60" t="s">
        <v>65</v>
      </c>
      <c r="F34" s="23">
        <v>200</v>
      </c>
      <c r="G34" s="23">
        <v>0.21</v>
      </c>
      <c r="H34" s="23">
        <v>0.21</v>
      </c>
      <c r="I34" s="23">
        <v>27.9</v>
      </c>
      <c r="J34" s="23">
        <v>114</v>
      </c>
      <c r="K34" s="55" t="s">
        <v>66</v>
      </c>
    </row>
    <row r="35" spans="1:11" ht="15" x14ac:dyDescent="0.25">
      <c r="A35" s="40"/>
      <c r="B35" s="19"/>
      <c r="C35" s="20"/>
      <c r="D35" s="25" t="s">
        <v>32</v>
      </c>
      <c r="E35" s="57" t="s">
        <v>49</v>
      </c>
      <c r="F35" s="23">
        <v>30</v>
      </c>
      <c r="G35" s="23">
        <v>1.98</v>
      </c>
      <c r="H35" s="23">
        <v>0.36</v>
      </c>
      <c r="I35" s="23">
        <v>11.88</v>
      </c>
      <c r="J35" s="23">
        <v>58.68</v>
      </c>
      <c r="K35" s="59" t="s">
        <v>42</v>
      </c>
    </row>
    <row r="36" spans="1:11" ht="15" x14ac:dyDescent="0.25">
      <c r="A36" s="40"/>
      <c r="B36" s="19"/>
      <c r="C36" s="20"/>
      <c r="D36" s="25"/>
      <c r="E36" s="22"/>
      <c r="F36" s="23"/>
      <c r="G36" s="23"/>
      <c r="H36" s="23"/>
      <c r="I36" s="23"/>
      <c r="J36" s="23"/>
      <c r="K36" s="24"/>
    </row>
    <row r="37" spans="1:11" ht="15" x14ac:dyDescent="0.25">
      <c r="A37" s="40"/>
      <c r="B37" s="19"/>
      <c r="C37" s="20"/>
      <c r="D37" s="21"/>
      <c r="E37" s="22"/>
      <c r="F37" s="23"/>
      <c r="G37" s="23"/>
      <c r="H37" s="23"/>
      <c r="I37" s="23"/>
      <c r="J37" s="23"/>
      <c r="K37" s="24"/>
    </row>
    <row r="38" spans="1:11" ht="15" x14ac:dyDescent="0.25">
      <c r="A38" s="40"/>
      <c r="B38" s="19"/>
      <c r="C38" s="20"/>
      <c r="D38" s="21"/>
      <c r="E38" s="22"/>
      <c r="F38" s="23"/>
      <c r="G38" s="23"/>
      <c r="H38" s="23"/>
      <c r="I38" s="23"/>
      <c r="J38" s="23"/>
      <c r="K38" s="24"/>
    </row>
    <row r="39" spans="1:11" ht="15" x14ac:dyDescent="0.25">
      <c r="A39" s="41"/>
      <c r="B39" s="27"/>
      <c r="C39" s="28"/>
      <c r="D39" s="29" t="s">
        <v>24</v>
      </c>
      <c r="E39" s="30"/>
      <c r="F39" s="31">
        <f>SUM(F31:F38)</f>
        <v>700</v>
      </c>
      <c r="G39" s="31">
        <f>SUM(G31:G38)</f>
        <v>25.17</v>
      </c>
      <c r="H39" s="31">
        <f>SUM(H31:H38)</f>
        <v>25.35</v>
      </c>
      <c r="I39" s="31">
        <f>SUM(I31:I38)</f>
        <v>114.47999999999999</v>
      </c>
      <c r="J39" s="31">
        <f>SUM(J31:J38)</f>
        <v>786.42</v>
      </c>
      <c r="K39" s="32"/>
    </row>
    <row r="40" spans="1:11" ht="15.75" customHeight="1" thickBot="1" x14ac:dyDescent="0.25">
      <c r="A40" s="42">
        <f>A23</f>
        <v>1</v>
      </c>
      <c r="B40" s="42">
        <f>B23</f>
        <v>2</v>
      </c>
      <c r="C40" s="84" t="s">
        <v>33</v>
      </c>
      <c r="D40" s="85"/>
      <c r="E40" s="38"/>
      <c r="F40" s="39">
        <f>F30+F39</f>
        <v>1200</v>
      </c>
      <c r="G40" s="39">
        <f>G30+G39</f>
        <v>44.1</v>
      </c>
      <c r="H40" s="39">
        <f>H30+H39</f>
        <v>45.09</v>
      </c>
      <c r="I40" s="39">
        <f>I30+I39</f>
        <v>188.85999999999999</v>
      </c>
      <c r="J40" s="39">
        <f>J30+J39</f>
        <v>1337.31</v>
      </c>
      <c r="K40" s="39"/>
    </row>
    <row r="41" spans="1:11" ht="15" x14ac:dyDescent="0.25">
      <c r="A41" s="12">
        <v>1</v>
      </c>
      <c r="B41" s="13">
        <v>3</v>
      </c>
      <c r="C41" s="14" t="s">
        <v>19</v>
      </c>
      <c r="D41" s="15" t="s">
        <v>20</v>
      </c>
      <c r="E41" s="57" t="s">
        <v>67</v>
      </c>
      <c r="F41" s="17">
        <v>110</v>
      </c>
      <c r="G41" s="17">
        <v>6.5</v>
      </c>
      <c r="H41" s="17">
        <v>9.6999999999999993</v>
      </c>
      <c r="I41" s="17">
        <v>11</v>
      </c>
      <c r="J41" s="17">
        <v>157.30000000000001</v>
      </c>
      <c r="K41" s="56" t="s">
        <v>68</v>
      </c>
    </row>
    <row r="42" spans="1:11" ht="15" x14ac:dyDescent="0.25">
      <c r="A42" s="18"/>
      <c r="B42" s="19"/>
      <c r="C42" s="20"/>
      <c r="D42" s="21" t="s">
        <v>29</v>
      </c>
      <c r="E42" s="60" t="s">
        <v>69</v>
      </c>
      <c r="F42" s="23">
        <v>150</v>
      </c>
      <c r="G42" s="23">
        <v>6</v>
      </c>
      <c r="H42" s="23">
        <v>6.7</v>
      </c>
      <c r="I42" s="23">
        <v>39</v>
      </c>
      <c r="J42" s="23">
        <v>240.3</v>
      </c>
      <c r="K42" s="53" t="s">
        <v>70</v>
      </c>
    </row>
    <row r="43" spans="1:11" ht="15" x14ac:dyDescent="0.25">
      <c r="A43" s="18"/>
      <c r="B43" s="19"/>
      <c r="C43" s="20"/>
      <c r="D43" s="25" t="s">
        <v>21</v>
      </c>
      <c r="E43" s="61" t="s">
        <v>71</v>
      </c>
      <c r="F43" s="23">
        <v>200</v>
      </c>
      <c r="G43" s="23">
        <v>3.9</v>
      </c>
      <c r="H43" s="23">
        <v>2.5</v>
      </c>
      <c r="I43" s="23">
        <v>17.600000000000001</v>
      </c>
      <c r="J43" s="23">
        <v>108.5</v>
      </c>
      <c r="K43" s="55" t="s">
        <v>42</v>
      </c>
    </row>
    <row r="44" spans="1:11" ht="15" x14ac:dyDescent="0.25">
      <c r="A44" s="18"/>
      <c r="B44" s="19"/>
      <c r="C44" s="20"/>
      <c r="D44" s="25" t="s">
        <v>22</v>
      </c>
      <c r="E44" s="61" t="s">
        <v>49</v>
      </c>
      <c r="F44" s="23">
        <v>40</v>
      </c>
      <c r="G44" s="23">
        <v>2.64</v>
      </c>
      <c r="H44" s="23">
        <v>0.48</v>
      </c>
      <c r="I44" s="23">
        <v>15.84</v>
      </c>
      <c r="J44" s="23">
        <v>78.239999999999995</v>
      </c>
      <c r="K44" s="55" t="s">
        <v>42</v>
      </c>
    </row>
    <row r="45" spans="1:11" ht="15" x14ac:dyDescent="0.25">
      <c r="A45" s="18"/>
      <c r="B45" s="19"/>
      <c r="C45" s="20"/>
      <c r="D45" s="25"/>
      <c r="E45" s="22"/>
      <c r="F45" s="23"/>
      <c r="G45" s="23"/>
      <c r="H45" s="23"/>
      <c r="I45" s="23"/>
      <c r="J45" s="23"/>
      <c r="K45" s="24"/>
    </row>
    <row r="46" spans="1:11" ht="15" x14ac:dyDescent="0.25">
      <c r="A46" s="18"/>
      <c r="B46" s="19"/>
      <c r="C46" s="20"/>
      <c r="D46" s="21"/>
      <c r="E46" s="22"/>
      <c r="F46" s="23"/>
      <c r="G46" s="23"/>
      <c r="H46" s="23"/>
      <c r="I46" s="23"/>
      <c r="J46" s="23"/>
      <c r="K46" s="24"/>
    </row>
    <row r="47" spans="1:11" ht="15" x14ac:dyDescent="0.25">
      <c r="A47" s="18"/>
      <c r="B47" s="19"/>
      <c r="C47" s="20"/>
      <c r="D47" s="21"/>
      <c r="E47" s="22"/>
      <c r="F47" s="23"/>
      <c r="G47" s="23"/>
      <c r="H47" s="23"/>
      <c r="I47" s="23"/>
      <c r="J47" s="23"/>
      <c r="K47" s="24"/>
    </row>
    <row r="48" spans="1:11" ht="15" x14ac:dyDescent="0.25">
      <c r="A48" s="26"/>
      <c r="B48" s="27"/>
      <c r="C48" s="28"/>
      <c r="D48" s="29" t="s">
        <v>24</v>
      </c>
      <c r="E48" s="30"/>
      <c r="F48" s="31">
        <f>SUM(F41:F47)</f>
        <v>500</v>
      </c>
      <c r="G48" s="31">
        <f t="shared" ref="G48:J48" si="1">SUM(G41:G47)</f>
        <v>19.04</v>
      </c>
      <c r="H48" s="31">
        <f t="shared" si="1"/>
        <v>19.38</v>
      </c>
      <c r="I48" s="31">
        <f t="shared" si="1"/>
        <v>83.44</v>
      </c>
      <c r="J48" s="31">
        <f t="shared" si="1"/>
        <v>584.34</v>
      </c>
      <c r="K48" s="32"/>
    </row>
    <row r="49" spans="1:11" ht="15" x14ac:dyDescent="0.25">
      <c r="A49" s="33">
        <f>A41</f>
        <v>1</v>
      </c>
      <c r="B49" s="34">
        <f>B41</f>
        <v>3</v>
      </c>
      <c r="C49" s="35" t="s">
        <v>25</v>
      </c>
      <c r="D49" s="25" t="s">
        <v>26</v>
      </c>
      <c r="E49" s="57" t="s">
        <v>72</v>
      </c>
      <c r="F49" s="23">
        <v>60</v>
      </c>
      <c r="G49" s="23">
        <v>0.92</v>
      </c>
      <c r="H49" s="23">
        <v>3.04</v>
      </c>
      <c r="I49" s="23">
        <v>5.42</v>
      </c>
      <c r="J49" s="23">
        <v>52</v>
      </c>
      <c r="K49" s="62" t="s">
        <v>73</v>
      </c>
    </row>
    <row r="50" spans="1:11" ht="15" x14ac:dyDescent="0.25">
      <c r="A50" s="18"/>
      <c r="B50" s="19"/>
      <c r="C50" s="20"/>
      <c r="D50" s="25" t="s">
        <v>27</v>
      </c>
      <c r="E50" s="61" t="s">
        <v>74</v>
      </c>
      <c r="F50" s="23">
        <v>200</v>
      </c>
      <c r="G50" s="23">
        <v>4.1399999999999997</v>
      </c>
      <c r="H50" s="23">
        <v>3.26</v>
      </c>
      <c r="I50" s="23">
        <v>22.67</v>
      </c>
      <c r="J50" s="23">
        <v>136.58000000000001</v>
      </c>
      <c r="K50" s="63" t="s">
        <v>75</v>
      </c>
    </row>
    <row r="51" spans="1:11" ht="15" x14ac:dyDescent="0.25">
      <c r="A51" s="18"/>
      <c r="B51" s="19"/>
      <c r="C51" s="20"/>
      <c r="D51" s="25" t="s">
        <v>28</v>
      </c>
      <c r="E51" s="61" t="s">
        <v>76</v>
      </c>
      <c r="F51" s="23">
        <v>90</v>
      </c>
      <c r="G51" s="23">
        <v>10.45</v>
      </c>
      <c r="H51" s="23">
        <v>8.65</v>
      </c>
      <c r="I51" s="23">
        <v>14.6</v>
      </c>
      <c r="J51" s="23">
        <v>178.05</v>
      </c>
      <c r="K51" s="63" t="s">
        <v>77</v>
      </c>
    </row>
    <row r="52" spans="1:11" ht="15" x14ac:dyDescent="0.25">
      <c r="A52" s="18"/>
      <c r="B52" s="19"/>
      <c r="C52" s="20"/>
      <c r="D52" s="25" t="s">
        <v>29</v>
      </c>
      <c r="E52" s="61" t="s">
        <v>78</v>
      </c>
      <c r="F52" s="23">
        <v>150</v>
      </c>
      <c r="G52" s="23">
        <v>5.35</v>
      </c>
      <c r="H52" s="23">
        <v>10.5</v>
      </c>
      <c r="I52" s="23">
        <v>33</v>
      </c>
      <c r="J52" s="23">
        <v>247.9</v>
      </c>
      <c r="K52" s="63" t="s">
        <v>70</v>
      </c>
    </row>
    <row r="53" spans="1:11" ht="15" x14ac:dyDescent="0.25">
      <c r="A53" s="18"/>
      <c r="B53" s="19"/>
      <c r="C53" s="20"/>
      <c r="D53" s="25" t="s">
        <v>30</v>
      </c>
      <c r="E53" s="61" t="s">
        <v>79</v>
      </c>
      <c r="F53" s="23">
        <v>200</v>
      </c>
      <c r="G53" s="23">
        <v>1.5</v>
      </c>
      <c r="H53" s="23">
        <v>1.7</v>
      </c>
      <c r="I53" s="23">
        <v>22.4</v>
      </c>
      <c r="J53" s="23">
        <v>110.9</v>
      </c>
      <c r="K53" s="63" t="s">
        <v>80</v>
      </c>
    </row>
    <row r="54" spans="1:11" ht="15" x14ac:dyDescent="0.25">
      <c r="A54" s="18"/>
      <c r="B54" s="19"/>
      <c r="C54" s="20"/>
      <c r="D54" s="25" t="s">
        <v>32</v>
      </c>
      <c r="E54" s="61" t="s">
        <v>49</v>
      </c>
      <c r="F54" s="23">
        <v>20</v>
      </c>
      <c r="G54" s="23">
        <v>1.32</v>
      </c>
      <c r="H54" s="23">
        <v>0.24</v>
      </c>
      <c r="I54" s="23">
        <v>7.92</v>
      </c>
      <c r="J54" s="23">
        <v>39.119999999999997</v>
      </c>
      <c r="K54" s="63" t="s">
        <v>42</v>
      </c>
    </row>
    <row r="55" spans="1:11" ht="15" x14ac:dyDescent="0.25">
      <c r="A55" s="18"/>
      <c r="B55" s="19"/>
      <c r="C55" s="20"/>
      <c r="D55" s="21"/>
      <c r="E55" s="22"/>
      <c r="F55" s="23"/>
      <c r="G55" s="23"/>
      <c r="H55" s="23"/>
      <c r="I55" s="23"/>
      <c r="J55" s="23"/>
      <c r="K55" s="24"/>
    </row>
    <row r="56" spans="1:11" ht="15" x14ac:dyDescent="0.25">
      <c r="A56" s="18"/>
      <c r="B56" s="19"/>
      <c r="C56" s="20"/>
      <c r="D56" s="21"/>
      <c r="E56" s="22"/>
      <c r="F56" s="23"/>
      <c r="G56" s="23"/>
      <c r="H56" s="23"/>
      <c r="I56" s="23"/>
      <c r="J56" s="23"/>
      <c r="K56" s="24"/>
    </row>
    <row r="57" spans="1:11" ht="15" x14ac:dyDescent="0.25">
      <c r="A57" s="26"/>
      <c r="B57" s="27"/>
      <c r="C57" s="28"/>
      <c r="D57" s="29" t="s">
        <v>24</v>
      </c>
      <c r="E57" s="30"/>
      <c r="F57" s="31">
        <f>SUM(F49:F56)</f>
        <v>720</v>
      </c>
      <c r="G57" s="31">
        <f>SUM(G49:G56)</f>
        <v>23.68</v>
      </c>
      <c r="H57" s="31">
        <f>SUM(H49:H56)</f>
        <v>27.389999999999997</v>
      </c>
      <c r="I57" s="31">
        <f>SUM(I49:I56)</f>
        <v>106.01</v>
      </c>
      <c r="J57" s="31">
        <f>SUM(J49:J56)</f>
        <v>764.55</v>
      </c>
      <c r="K57" s="32"/>
    </row>
    <row r="58" spans="1:11" ht="15.75" customHeight="1" thickBot="1" x14ac:dyDescent="0.25">
      <c r="A58" s="36">
        <f>A41</f>
        <v>1</v>
      </c>
      <c r="B58" s="37">
        <f>B41</f>
        <v>3</v>
      </c>
      <c r="C58" s="84" t="s">
        <v>33</v>
      </c>
      <c r="D58" s="85"/>
      <c r="E58" s="38"/>
      <c r="F58" s="39">
        <f>F48+F57</f>
        <v>1220</v>
      </c>
      <c r="G58" s="39">
        <f>G48+G57</f>
        <v>42.72</v>
      </c>
      <c r="H58" s="39">
        <f>H48+H57</f>
        <v>46.769999999999996</v>
      </c>
      <c r="I58" s="39">
        <f>I48+I57</f>
        <v>189.45</v>
      </c>
      <c r="J58" s="39">
        <f>J48+J57</f>
        <v>1348.8899999999999</v>
      </c>
      <c r="K58" s="39"/>
    </row>
    <row r="59" spans="1:11" ht="15" x14ac:dyDescent="0.25">
      <c r="A59" s="12">
        <v>1</v>
      </c>
      <c r="B59" s="13">
        <v>4</v>
      </c>
      <c r="C59" s="14" t="s">
        <v>19</v>
      </c>
      <c r="D59" s="15" t="s">
        <v>20</v>
      </c>
      <c r="E59" s="57" t="s">
        <v>81</v>
      </c>
      <c r="F59" s="17">
        <v>110</v>
      </c>
      <c r="G59" s="17">
        <v>8.4499999999999993</v>
      </c>
      <c r="H59" s="17">
        <v>13.5</v>
      </c>
      <c r="I59" s="17">
        <v>21</v>
      </c>
      <c r="J59" s="17">
        <v>239.3</v>
      </c>
      <c r="K59" s="56" t="s">
        <v>82</v>
      </c>
    </row>
    <row r="60" spans="1:11" ht="15" x14ac:dyDescent="0.25">
      <c r="A60" s="18"/>
      <c r="B60" s="19"/>
      <c r="C60" s="20"/>
      <c r="D60" s="25" t="s">
        <v>21</v>
      </c>
      <c r="E60" s="60" t="s">
        <v>39</v>
      </c>
      <c r="F60" s="23">
        <v>200</v>
      </c>
      <c r="G60" s="23">
        <v>7.0000000000000007E-2</v>
      </c>
      <c r="H60" s="23">
        <v>0.02</v>
      </c>
      <c r="I60" s="23">
        <v>15</v>
      </c>
      <c r="J60" s="23">
        <v>60.46</v>
      </c>
      <c r="K60" s="53" t="s">
        <v>40</v>
      </c>
    </row>
    <row r="61" spans="1:11" ht="15" x14ac:dyDescent="0.25">
      <c r="A61" s="18"/>
      <c r="B61" s="19"/>
      <c r="C61" s="20"/>
      <c r="D61" s="25" t="s">
        <v>22</v>
      </c>
      <c r="E61" s="61" t="s">
        <v>52</v>
      </c>
      <c r="F61" s="23">
        <v>40</v>
      </c>
      <c r="G61" s="23">
        <v>3.54</v>
      </c>
      <c r="H61" s="23">
        <v>0.32</v>
      </c>
      <c r="I61" s="23">
        <v>19.68</v>
      </c>
      <c r="J61" s="23">
        <v>95.75</v>
      </c>
      <c r="K61" s="55" t="s">
        <v>42</v>
      </c>
    </row>
    <row r="62" spans="1:11" ht="15" x14ac:dyDescent="0.25">
      <c r="A62" s="18"/>
      <c r="B62" s="19"/>
      <c r="C62" s="20"/>
      <c r="D62" s="25" t="s">
        <v>23</v>
      </c>
      <c r="E62" s="61" t="s">
        <v>83</v>
      </c>
      <c r="F62" s="23">
        <v>150</v>
      </c>
      <c r="G62" s="23">
        <v>3.4</v>
      </c>
      <c r="H62" s="23">
        <v>2</v>
      </c>
      <c r="I62" s="23">
        <v>18</v>
      </c>
      <c r="J62" s="23">
        <v>103.6</v>
      </c>
      <c r="K62" s="55" t="s">
        <v>84</v>
      </c>
    </row>
    <row r="63" spans="1:11" ht="15" x14ac:dyDescent="0.25">
      <c r="A63" s="18"/>
      <c r="B63" s="19"/>
      <c r="C63" s="20"/>
      <c r="D63" s="21"/>
      <c r="E63" s="22"/>
      <c r="F63" s="23"/>
      <c r="G63" s="23"/>
      <c r="H63" s="23"/>
      <c r="I63" s="23"/>
      <c r="J63" s="23"/>
      <c r="K63" s="24"/>
    </row>
    <row r="64" spans="1:11" ht="15" x14ac:dyDescent="0.2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24"/>
    </row>
    <row r="65" spans="1:11" ht="15" x14ac:dyDescent="0.25">
      <c r="A65" s="26"/>
      <c r="B65" s="27"/>
      <c r="C65" s="28"/>
      <c r="D65" s="29" t="s">
        <v>24</v>
      </c>
      <c r="E65" s="30"/>
      <c r="F65" s="31">
        <f>SUM(F59:F64)</f>
        <v>500</v>
      </c>
      <c r="G65" s="31">
        <f>SUM(G59:G64)</f>
        <v>15.459999999999999</v>
      </c>
      <c r="H65" s="31">
        <f>SUM(H59:H64)</f>
        <v>15.84</v>
      </c>
      <c r="I65" s="31">
        <f>SUM(I59:I64)</f>
        <v>73.680000000000007</v>
      </c>
      <c r="J65" s="31">
        <f>SUM(J59:J64)</f>
        <v>499.11</v>
      </c>
      <c r="K65" s="32"/>
    </row>
    <row r="66" spans="1:11" ht="15" x14ac:dyDescent="0.25">
      <c r="A66" s="33">
        <f>A59</f>
        <v>1</v>
      </c>
      <c r="B66" s="34">
        <f>B59</f>
        <v>4</v>
      </c>
      <c r="C66" s="35" t="s">
        <v>25</v>
      </c>
      <c r="D66" s="25"/>
      <c r="E66" s="22"/>
      <c r="F66" s="23"/>
      <c r="G66" s="23"/>
      <c r="H66" s="23"/>
      <c r="I66" s="23"/>
      <c r="J66" s="23"/>
      <c r="K66" s="24"/>
    </row>
    <row r="67" spans="1:11" ht="15" x14ac:dyDescent="0.25">
      <c r="A67" s="18"/>
      <c r="B67" s="19"/>
      <c r="C67" s="20"/>
      <c r="D67" s="25" t="s">
        <v>27</v>
      </c>
      <c r="E67" s="57" t="s">
        <v>85</v>
      </c>
      <c r="F67" s="23">
        <v>200</v>
      </c>
      <c r="G67" s="23">
        <v>2.02</v>
      </c>
      <c r="H67" s="23">
        <v>4.4000000000000004</v>
      </c>
      <c r="I67" s="23">
        <v>14.1</v>
      </c>
      <c r="J67" s="23">
        <v>106.4</v>
      </c>
      <c r="K67" s="56" t="s">
        <v>88</v>
      </c>
    </row>
    <row r="68" spans="1:11" ht="15" x14ac:dyDescent="0.25">
      <c r="A68" s="18"/>
      <c r="B68" s="19"/>
      <c r="C68" s="20"/>
      <c r="D68" s="25" t="s">
        <v>28</v>
      </c>
      <c r="E68" s="57" t="s">
        <v>86</v>
      </c>
      <c r="F68" s="23">
        <v>200</v>
      </c>
      <c r="G68" s="23">
        <v>15.1</v>
      </c>
      <c r="H68" s="23">
        <v>17.7</v>
      </c>
      <c r="I68" s="23">
        <v>49</v>
      </c>
      <c r="J68" s="23">
        <v>415.7</v>
      </c>
      <c r="K68" s="53" t="s">
        <v>87</v>
      </c>
    </row>
    <row r="69" spans="1:11" ht="15" x14ac:dyDescent="0.25">
      <c r="A69" s="18"/>
      <c r="B69" s="19"/>
      <c r="C69" s="20"/>
      <c r="D69" s="25" t="s">
        <v>30</v>
      </c>
      <c r="E69" s="58" t="s">
        <v>47</v>
      </c>
      <c r="F69" s="23">
        <v>200</v>
      </c>
      <c r="G69" s="23">
        <v>0.86</v>
      </c>
      <c r="H69" s="23">
        <v>0.75</v>
      </c>
      <c r="I69" s="23">
        <v>32.799999999999997</v>
      </c>
      <c r="J69" s="23">
        <v>134.55000000000001</v>
      </c>
      <c r="K69" s="59" t="s">
        <v>48</v>
      </c>
    </row>
    <row r="70" spans="1:11" ht="15" x14ac:dyDescent="0.25">
      <c r="A70" s="18"/>
      <c r="B70" s="19"/>
      <c r="C70" s="20"/>
      <c r="D70" s="25" t="s">
        <v>32</v>
      </c>
      <c r="E70" s="60" t="s">
        <v>49</v>
      </c>
      <c r="F70" s="23">
        <v>20</v>
      </c>
      <c r="G70" s="23">
        <v>1.32</v>
      </c>
      <c r="H70" s="23">
        <v>0.24</v>
      </c>
      <c r="I70" s="23">
        <v>7.92</v>
      </c>
      <c r="J70" s="23">
        <v>39.119999999999997</v>
      </c>
      <c r="K70" s="55" t="s">
        <v>42</v>
      </c>
    </row>
    <row r="71" spans="1:11" ht="15" x14ac:dyDescent="0.25">
      <c r="A71" s="18"/>
      <c r="B71" s="19"/>
      <c r="C71" s="20"/>
      <c r="D71" s="21" t="s">
        <v>23</v>
      </c>
      <c r="E71" s="57" t="s">
        <v>89</v>
      </c>
      <c r="F71" s="23">
        <v>100</v>
      </c>
      <c r="G71" s="23">
        <v>2</v>
      </c>
      <c r="H71" s="23">
        <v>2</v>
      </c>
      <c r="I71" s="23">
        <v>12</v>
      </c>
      <c r="J71" s="23">
        <v>70</v>
      </c>
      <c r="K71" s="59" t="s">
        <v>84</v>
      </c>
    </row>
    <row r="72" spans="1:11" ht="15" x14ac:dyDescent="0.25">
      <c r="A72" s="18"/>
      <c r="B72" s="19"/>
      <c r="C72" s="20"/>
      <c r="D72" s="21"/>
      <c r="E72" s="22"/>
      <c r="F72" s="23"/>
      <c r="G72" s="23"/>
      <c r="H72" s="23"/>
      <c r="I72" s="23"/>
      <c r="J72" s="23"/>
      <c r="K72" s="24"/>
    </row>
    <row r="73" spans="1:11" ht="15" x14ac:dyDescent="0.25">
      <c r="A73" s="26"/>
      <c r="B73" s="27"/>
      <c r="C73" s="28"/>
      <c r="D73" s="29" t="s">
        <v>24</v>
      </c>
      <c r="E73" s="30"/>
      <c r="F73" s="31">
        <f>SUM(F66:F72)</f>
        <v>720</v>
      </c>
      <c r="G73" s="31">
        <f>SUM(G66:G72)</f>
        <v>21.3</v>
      </c>
      <c r="H73" s="31">
        <f>SUM(H66:H72)</f>
        <v>25.09</v>
      </c>
      <c r="I73" s="31">
        <f>SUM(I66:I72)</f>
        <v>115.82000000000001</v>
      </c>
      <c r="J73" s="31">
        <f>SUM(J66:J72)</f>
        <v>765.7700000000001</v>
      </c>
      <c r="K73" s="32"/>
    </row>
    <row r="74" spans="1:11" ht="15.75" customHeight="1" thickBot="1" x14ac:dyDescent="0.25">
      <c r="A74" s="36">
        <f>A59</f>
        <v>1</v>
      </c>
      <c r="B74" s="37">
        <f>B59</f>
        <v>4</v>
      </c>
      <c r="C74" s="84" t="s">
        <v>33</v>
      </c>
      <c r="D74" s="85"/>
      <c r="E74" s="38"/>
      <c r="F74" s="39">
        <f>F65+F73</f>
        <v>1220</v>
      </c>
      <c r="G74" s="39">
        <f>G65+G73</f>
        <v>36.76</v>
      </c>
      <c r="H74" s="39">
        <f>H65+H73</f>
        <v>40.93</v>
      </c>
      <c r="I74" s="39">
        <f>I65+I73</f>
        <v>189.5</v>
      </c>
      <c r="J74" s="39">
        <f>J65+J73</f>
        <v>1264.8800000000001</v>
      </c>
      <c r="K74" s="39"/>
    </row>
    <row r="75" spans="1:11" ht="15" x14ac:dyDescent="0.25">
      <c r="A75" s="12">
        <v>1</v>
      </c>
      <c r="B75" s="13">
        <v>5</v>
      </c>
      <c r="C75" s="14" t="s">
        <v>19</v>
      </c>
      <c r="D75" s="15" t="s">
        <v>20</v>
      </c>
      <c r="E75" s="57" t="s">
        <v>90</v>
      </c>
      <c r="F75" s="17">
        <v>250</v>
      </c>
      <c r="G75" s="17">
        <v>9.92</v>
      </c>
      <c r="H75" s="17">
        <v>13.6</v>
      </c>
      <c r="I75" s="17">
        <v>43.8</v>
      </c>
      <c r="J75" s="17">
        <v>337.28</v>
      </c>
      <c r="K75" s="56" t="s">
        <v>92</v>
      </c>
    </row>
    <row r="76" spans="1:11" ht="15" x14ac:dyDescent="0.25">
      <c r="A76" s="18"/>
      <c r="B76" s="19"/>
      <c r="C76" s="20"/>
      <c r="D76" s="21" t="s">
        <v>26</v>
      </c>
      <c r="E76" s="60" t="s">
        <v>91</v>
      </c>
      <c r="F76" s="23">
        <v>20</v>
      </c>
      <c r="G76" s="23">
        <v>4.0999999999999996</v>
      </c>
      <c r="H76" s="23">
        <v>5.17</v>
      </c>
      <c r="I76" s="23">
        <v>0</v>
      </c>
      <c r="J76" s="23">
        <v>62.9</v>
      </c>
      <c r="K76" s="53" t="s">
        <v>93</v>
      </c>
    </row>
    <row r="77" spans="1:11" ht="15" x14ac:dyDescent="0.25">
      <c r="A77" s="18"/>
      <c r="B77" s="19"/>
      <c r="C77" s="20"/>
      <c r="D77" s="25" t="s">
        <v>21</v>
      </c>
      <c r="E77" s="61" t="s">
        <v>58</v>
      </c>
      <c r="F77" s="23">
        <v>210</v>
      </c>
      <c r="G77" s="23">
        <v>0.13</v>
      </c>
      <c r="H77" s="23">
        <v>0.02</v>
      </c>
      <c r="I77" s="23">
        <v>15.2</v>
      </c>
      <c r="J77" s="23">
        <v>61.5</v>
      </c>
      <c r="K77" s="55" t="s">
        <v>59</v>
      </c>
    </row>
    <row r="78" spans="1:11" ht="15" x14ac:dyDescent="0.25">
      <c r="A78" s="18"/>
      <c r="B78" s="19"/>
      <c r="C78" s="20"/>
      <c r="D78" s="25" t="s">
        <v>22</v>
      </c>
      <c r="E78" s="61" t="s">
        <v>52</v>
      </c>
      <c r="F78" s="23">
        <v>20</v>
      </c>
      <c r="G78" s="23">
        <v>1.77</v>
      </c>
      <c r="H78" s="23">
        <v>0.16</v>
      </c>
      <c r="I78" s="23">
        <v>9.84</v>
      </c>
      <c r="J78" s="23">
        <v>47.88</v>
      </c>
      <c r="K78" s="55" t="s">
        <v>42</v>
      </c>
    </row>
    <row r="79" spans="1:11" ht="15" x14ac:dyDescent="0.25">
      <c r="A79" s="18"/>
      <c r="B79" s="19"/>
      <c r="C79" s="20"/>
      <c r="D79" s="25"/>
      <c r="E79" s="22"/>
      <c r="F79" s="23"/>
      <c r="G79" s="23"/>
      <c r="H79" s="23"/>
      <c r="I79" s="23"/>
      <c r="J79" s="23"/>
      <c r="K79" s="24"/>
    </row>
    <row r="80" spans="1:11" ht="15" x14ac:dyDescent="0.25">
      <c r="A80" s="18"/>
      <c r="B80" s="19"/>
      <c r="C80" s="20"/>
      <c r="D80" s="21"/>
      <c r="E80" s="22"/>
      <c r="F80" s="23"/>
      <c r="G80" s="23"/>
      <c r="H80" s="23"/>
      <c r="I80" s="23"/>
      <c r="J80" s="23"/>
      <c r="K80" s="24"/>
    </row>
    <row r="81" spans="1:11" ht="15" x14ac:dyDescent="0.25">
      <c r="A81" s="18"/>
      <c r="B81" s="19"/>
      <c r="C81" s="20"/>
      <c r="D81" s="21"/>
      <c r="E81" s="22"/>
      <c r="F81" s="23"/>
      <c r="G81" s="23"/>
      <c r="H81" s="23"/>
      <c r="I81" s="23"/>
      <c r="J81" s="23"/>
      <c r="K81" s="24"/>
    </row>
    <row r="82" spans="1:11" ht="15.75" thickBot="1" x14ac:dyDescent="0.3">
      <c r="A82" s="26"/>
      <c r="B82" s="27"/>
      <c r="C82" s="28"/>
      <c r="D82" s="29" t="s">
        <v>24</v>
      </c>
      <c r="E82" s="30"/>
      <c r="F82" s="31">
        <f>SUM(F75:F81)</f>
        <v>500</v>
      </c>
      <c r="G82" s="31">
        <f t="shared" ref="G82:J82" si="2">SUM(G75:G81)</f>
        <v>15.92</v>
      </c>
      <c r="H82" s="31">
        <f t="shared" si="2"/>
        <v>18.95</v>
      </c>
      <c r="I82" s="31">
        <f t="shared" si="2"/>
        <v>68.84</v>
      </c>
      <c r="J82" s="31">
        <f t="shared" si="2"/>
        <v>509.55999999999995</v>
      </c>
      <c r="K82" s="32"/>
    </row>
    <row r="83" spans="1:11" ht="15.75" thickBot="1" x14ac:dyDescent="0.3">
      <c r="A83" s="33">
        <f>A75</f>
        <v>1</v>
      </c>
      <c r="B83" s="34">
        <f>B75</f>
        <v>5</v>
      </c>
      <c r="C83" s="35" t="s">
        <v>25</v>
      </c>
      <c r="D83" s="25"/>
      <c r="E83" s="22"/>
      <c r="F83" s="23"/>
      <c r="G83" s="23"/>
      <c r="H83" s="23"/>
      <c r="I83" s="23"/>
      <c r="J83" s="23"/>
      <c r="K83" s="24"/>
    </row>
    <row r="84" spans="1:11" ht="15" x14ac:dyDescent="0.25">
      <c r="A84" s="18"/>
      <c r="B84" s="19"/>
      <c r="C84" s="20"/>
      <c r="D84" s="25" t="s">
        <v>27</v>
      </c>
      <c r="E84" s="64" t="s">
        <v>94</v>
      </c>
      <c r="F84" s="23">
        <v>205</v>
      </c>
      <c r="G84" s="23">
        <v>1.93</v>
      </c>
      <c r="H84" s="23">
        <v>3.14</v>
      </c>
      <c r="I84" s="23">
        <v>20.73</v>
      </c>
      <c r="J84" s="23">
        <v>118.9</v>
      </c>
      <c r="K84" s="56" t="s">
        <v>95</v>
      </c>
    </row>
    <row r="85" spans="1:11" ht="15" x14ac:dyDescent="0.25">
      <c r="A85" s="18"/>
      <c r="B85" s="19"/>
      <c r="C85" s="20"/>
      <c r="D85" s="25" t="s">
        <v>28</v>
      </c>
      <c r="E85" s="57" t="s">
        <v>96</v>
      </c>
      <c r="F85" s="23">
        <v>90</v>
      </c>
      <c r="G85" s="23">
        <v>13.7</v>
      </c>
      <c r="H85" s="23">
        <v>13.9</v>
      </c>
      <c r="I85" s="23">
        <v>17.5</v>
      </c>
      <c r="J85" s="23">
        <v>249.9</v>
      </c>
      <c r="K85" s="53" t="s">
        <v>97</v>
      </c>
    </row>
    <row r="86" spans="1:11" ht="15" x14ac:dyDescent="0.25">
      <c r="A86" s="18"/>
      <c r="B86" s="19"/>
      <c r="C86" s="20"/>
      <c r="D86" s="25" t="s">
        <v>29</v>
      </c>
      <c r="E86" s="58" t="s">
        <v>69</v>
      </c>
      <c r="F86" s="23">
        <v>180</v>
      </c>
      <c r="G86" s="23">
        <v>7.2</v>
      </c>
      <c r="H86" s="23">
        <v>8.0399999999999991</v>
      </c>
      <c r="I86" s="23">
        <v>46.8</v>
      </c>
      <c r="J86" s="23">
        <v>288.36</v>
      </c>
      <c r="K86" s="59" t="s">
        <v>70</v>
      </c>
    </row>
    <row r="87" spans="1:11" ht="15" x14ac:dyDescent="0.25">
      <c r="A87" s="18"/>
      <c r="B87" s="19"/>
      <c r="C87" s="20"/>
      <c r="D87" s="25" t="s">
        <v>30</v>
      </c>
      <c r="E87" s="60" t="s">
        <v>65</v>
      </c>
      <c r="F87" s="23">
        <v>200</v>
      </c>
      <c r="G87" s="23">
        <v>0.21</v>
      </c>
      <c r="H87" s="23">
        <v>0.21</v>
      </c>
      <c r="I87" s="23">
        <v>27.9</v>
      </c>
      <c r="J87" s="23">
        <v>114</v>
      </c>
      <c r="K87" s="55" t="s">
        <v>80</v>
      </c>
    </row>
    <row r="88" spans="1:11" ht="15" x14ac:dyDescent="0.25">
      <c r="A88" s="18"/>
      <c r="B88" s="19"/>
      <c r="C88" s="20"/>
      <c r="D88" s="25" t="s">
        <v>32</v>
      </c>
      <c r="E88" s="57" t="s">
        <v>98</v>
      </c>
      <c r="F88" s="23">
        <v>30</v>
      </c>
      <c r="G88" s="23">
        <v>1.98</v>
      </c>
      <c r="H88" s="23">
        <v>0.36</v>
      </c>
      <c r="I88" s="23">
        <v>11.88</v>
      </c>
      <c r="J88" s="23">
        <v>58.68</v>
      </c>
      <c r="K88" s="59" t="s">
        <v>42</v>
      </c>
    </row>
    <row r="89" spans="1:11" ht="15" x14ac:dyDescent="0.25">
      <c r="A89" s="18"/>
      <c r="B89" s="19"/>
      <c r="C89" s="20"/>
      <c r="D89" s="21"/>
      <c r="E89" s="22"/>
      <c r="F89" s="23"/>
      <c r="G89" s="23"/>
      <c r="H89" s="23"/>
      <c r="I89" s="23"/>
      <c r="J89" s="23"/>
      <c r="K89" s="24"/>
    </row>
    <row r="90" spans="1:11" ht="15" x14ac:dyDescent="0.25">
      <c r="A90" s="18"/>
      <c r="B90" s="19"/>
      <c r="C90" s="20"/>
      <c r="D90" s="21"/>
      <c r="E90" s="22"/>
      <c r="F90" s="23"/>
      <c r="G90" s="23"/>
      <c r="H90" s="23"/>
      <c r="I90" s="23"/>
      <c r="J90" s="23"/>
      <c r="K90" s="24"/>
    </row>
    <row r="91" spans="1:11" ht="15" x14ac:dyDescent="0.25">
      <c r="A91" s="26"/>
      <c r="B91" s="27"/>
      <c r="C91" s="28"/>
      <c r="D91" s="29" t="s">
        <v>24</v>
      </c>
      <c r="E91" s="30"/>
      <c r="F91" s="31">
        <f>SUM(F83:F90)</f>
        <v>705</v>
      </c>
      <c r="G91" s="31">
        <f>SUM(G83:G90)</f>
        <v>25.02</v>
      </c>
      <c r="H91" s="31">
        <f>SUM(H83:H90)</f>
        <v>25.65</v>
      </c>
      <c r="I91" s="31">
        <f>SUM(I83:I90)</f>
        <v>124.81</v>
      </c>
      <c r="J91" s="31">
        <f>SUM(J83:J90)</f>
        <v>829.84</v>
      </c>
      <c r="K91" s="32"/>
    </row>
    <row r="92" spans="1:11" ht="15.75" customHeight="1" thickBot="1" x14ac:dyDescent="0.25">
      <c r="A92" s="36">
        <f>A75</f>
        <v>1</v>
      </c>
      <c r="B92" s="37">
        <f>B75</f>
        <v>5</v>
      </c>
      <c r="C92" s="84" t="s">
        <v>33</v>
      </c>
      <c r="D92" s="85"/>
      <c r="E92" s="38"/>
      <c r="F92" s="39">
        <f>F82+F91</f>
        <v>1205</v>
      </c>
      <c r="G92" s="39">
        <f>G82+G91</f>
        <v>40.94</v>
      </c>
      <c r="H92" s="39">
        <f>H82+H91</f>
        <v>44.599999999999994</v>
      </c>
      <c r="I92" s="39">
        <f>I82+I91</f>
        <v>193.65</v>
      </c>
      <c r="J92" s="39">
        <f>J82+J91</f>
        <v>1339.4</v>
      </c>
      <c r="K92" s="39"/>
    </row>
    <row r="93" spans="1:11" ht="15" x14ac:dyDescent="0.25">
      <c r="A93" s="12">
        <v>2</v>
      </c>
      <c r="B93" s="13">
        <v>1</v>
      </c>
      <c r="C93" s="14" t="s">
        <v>19</v>
      </c>
      <c r="D93" s="15" t="s">
        <v>102</v>
      </c>
      <c r="E93" s="57" t="s">
        <v>99</v>
      </c>
      <c r="F93" s="17">
        <v>60</v>
      </c>
      <c r="G93" s="17">
        <v>0.48</v>
      </c>
      <c r="H93" s="17">
        <v>0</v>
      </c>
      <c r="I93" s="17">
        <v>1.68</v>
      </c>
      <c r="J93" s="17">
        <v>8.64</v>
      </c>
      <c r="K93" s="56" t="s">
        <v>73</v>
      </c>
    </row>
    <row r="94" spans="1:11" ht="15" x14ac:dyDescent="0.25">
      <c r="A94" s="18"/>
      <c r="B94" s="19"/>
      <c r="C94" s="20"/>
      <c r="D94" s="21" t="s">
        <v>103</v>
      </c>
      <c r="E94" s="60" t="s">
        <v>100</v>
      </c>
      <c r="F94" s="23">
        <v>90</v>
      </c>
      <c r="G94" s="23">
        <v>9.0299999999999994</v>
      </c>
      <c r="H94" s="23">
        <v>11.25</v>
      </c>
      <c r="I94" s="23">
        <v>15.56</v>
      </c>
      <c r="J94" s="23">
        <v>199.61</v>
      </c>
      <c r="K94" s="53" t="s">
        <v>101</v>
      </c>
    </row>
    <row r="95" spans="1:11" ht="15" x14ac:dyDescent="0.25">
      <c r="A95" s="18"/>
      <c r="B95" s="19"/>
      <c r="C95" s="20"/>
      <c r="D95" s="25" t="s">
        <v>29</v>
      </c>
      <c r="E95" s="61" t="s">
        <v>64</v>
      </c>
      <c r="F95" s="23">
        <v>150</v>
      </c>
      <c r="G95" s="23">
        <v>6.9</v>
      </c>
      <c r="H95" s="23">
        <v>7.2</v>
      </c>
      <c r="I95" s="23">
        <v>33.200000000000003</v>
      </c>
      <c r="J95" s="23">
        <v>225.2</v>
      </c>
      <c r="K95" s="55" t="s">
        <v>36</v>
      </c>
    </row>
    <row r="96" spans="1:11" ht="15" x14ac:dyDescent="0.25">
      <c r="A96" s="18"/>
      <c r="B96" s="19"/>
      <c r="C96" s="20"/>
      <c r="D96" s="25" t="s">
        <v>21</v>
      </c>
      <c r="E96" s="61" t="s">
        <v>104</v>
      </c>
      <c r="F96" s="23">
        <v>200</v>
      </c>
      <c r="G96" s="23">
        <v>1.5</v>
      </c>
      <c r="H96" s="23">
        <v>1.05</v>
      </c>
      <c r="I96" s="23">
        <v>18.3</v>
      </c>
      <c r="J96" s="23">
        <v>88.65</v>
      </c>
      <c r="K96" s="55" t="s">
        <v>105</v>
      </c>
    </row>
    <row r="97" spans="1:11" ht="15" x14ac:dyDescent="0.25">
      <c r="A97" s="18"/>
      <c r="B97" s="19"/>
      <c r="C97" s="20"/>
      <c r="D97" s="25" t="s">
        <v>22</v>
      </c>
      <c r="E97" s="61" t="s">
        <v>49</v>
      </c>
      <c r="F97" s="23">
        <v>20</v>
      </c>
      <c r="G97" s="23">
        <v>1.32</v>
      </c>
      <c r="H97" s="23">
        <v>0.24</v>
      </c>
      <c r="I97" s="23">
        <v>7.92</v>
      </c>
      <c r="J97" s="23">
        <v>39.119999999999997</v>
      </c>
      <c r="K97" s="55" t="s">
        <v>42</v>
      </c>
    </row>
    <row r="98" spans="1:11" ht="15" x14ac:dyDescent="0.2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4"/>
    </row>
    <row r="99" spans="1:11" ht="15" x14ac:dyDescent="0.25">
      <c r="A99" s="18"/>
      <c r="B99" s="19"/>
      <c r="C99" s="20"/>
      <c r="D99" s="21"/>
      <c r="E99" s="22"/>
      <c r="F99" s="23"/>
      <c r="G99" s="23"/>
      <c r="H99" s="23"/>
      <c r="I99" s="23"/>
      <c r="J99" s="23"/>
      <c r="K99" s="24"/>
    </row>
    <row r="100" spans="1:11" ht="15" x14ac:dyDescent="0.25">
      <c r="A100" s="26"/>
      <c r="B100" s="27"/>
      <c r="C100" s="28"/>
      <c r="D100" s="29" t="s">
        <v>24</v>
      </c>
      <c r="E100" s="30"/>
      <c r="F100" s="31">
        <f>SUM(F93:F99)</f>
        <v>520</v>
      </c>
      <c r="G100" s="31">
        <f t="shared" ref="G100:J100" si="3">SUM(G93:G99)</f>
        <v>19.23</v>
      </c>
      <c r="H100" s="31">
        <f t="shared" si="3"/>
        <v>19.739999999999998</v>
      </c>
      <c r="I100" s="31">
        <f t="shared" si="3"/>
        <v>76.660000000000011</v>
      </c>
      <c r="J100" s="31">
        <f t="shared" si="3"/>
        <v>561.22</v>
      </c>
      <c r="K100" s="32"/>
    </row>
    <row r="101" spans="1:11" ht="15" x14ac:dyDescent="0.25">
      <c r="A101" s="33">
        <f>A93</f>
        <v>2</v>
      </c>
      <c r="B101" s="34">
        <f>B93</f>
        <v>1</v>
      </c>
      <c r="C101" s="35" t="s">
        <v>25</v>
      </c>
      <c r="D101" s="25" t="s">
        <v>26</v>
      </c>
      <c r="E101" s="57" t="s">
        <v>106</v>
      </c>
      <c r="F101" s="23">
        <v>60</v>
      </c>
      <c r="G101" s="23">
        <v>0.48</v>
      </c>
      <c r="H101" s="23">
        <v>0</v>
      </c>
      <c r="I101" s="23">
        <v>1.68</v>
      </c>
      <c r="J101" s="23">
        <v>8.64</v>
      </c>
      <c r="K101" s="56" t="s">
        <v>73</v>
      </c>
    </row>
    <row r="102" spans="1:11" ht="15" x14ac:dyDescent="0.25">
      <c r="A102" s="18"/>
      <c r="B102" s="19"/>
      <c r="C102" s="20"/>
      <c r="D102" s="25" t="s">
        <v>27</v>
      </c>
      <c r="E102" s="57" t="s">
        <v>107</v>
      </c>
      <c r="F102" s="23">
        <v>205</v>
      </c>
      <c r="G102" s="23">
        <v>4.4000000000000004</v>
      </c>
      <c r="H102" s="23">
        <v>5.9</v>
      </c>
      <c r="I102" s="23">
        <v>17.5</v>
      </c>
      <c r="J102" s="23">
        <v>140.69999999999999</v>
      </c>
      <c r="K102" s="53" t="s">
        <v>108</v>
      </c>
    </row>
    <row r="103" spans="1:11" ht="15" x14ac:dyDescent="0.25">
      <c r="A103" s="18"/>
      <c r="B103" s="19"/>
      <c r="C103" s="20"/>
      <c r="D103" s="25" t="s">
        <v>28</v>
      </c>
      <c r="E103" s="58" t="s">
        <v>109</v>
      </c>
      <c r="F103" s="23">
        <v>90</v>
      </c>
      <c r="G103" s="23">
        <v>10.34</v>
      </c>
      <c r="H103" s="23">
        <v>10.95</v>
      </c>
      <c r="I103" s="23">
        <v>15.1</v>
      </c>
      <c r="J103" s="23">
        <v>200.31</v>
      </c>
      <c r="K103" s="59" t="s">
        <v>110</v>
      </c>
    </row>
    <row r="104" spans="1:11" ht="15" x14ac:dyDescent="0.25">
      <c r="A104" s="18"/>
      <c r="B104" s="19"/>
      <c r="C104" s="20"/>
      <c r="D104" s="25" t="s">
        <v>29</v>
      </c>
      <c r="E104" s="60" t="s">
        <v>111</v>
      </c>
      <c r="F104" s="23">
        <v>150</v>
      </c>
      <c r="G104" s="23">
        <v>6.3</v>
      </c>
      <c r="H104" s="23">
        <v>7.8</v>
      </c>
      <c r="I104" s="23">
        <v>31.3</v>
      </c>
      <c r="J104" s="23">
        <v>220.73</v>
      </c>
      <c r="K104" s="55" t="s">
        <v>70</v>
      </c>
    </row>
    <row r="105" spans="1:11" ht="15" x14ac:dyDescent="0.25">
      <c r="A105" s="18"/>
      <c r="B105" s="19"/>
      <c r="C105" s="20"/>
      <c r="D105" s="25" t="s">
        <v>30</v>
      </c>
      <c r="E105" s="57" t="s">
        <v>39</v>
      </c>
      <c r="F105" s="65">
        <v>200</v>
      </c>
      <c r="G105" s="23">
        <v>7.0000000000000007E-2</v>
      </c>
      <c r="H105" s="23">
        <v>0.02</v>
      </c>
      <c r="I105" s="23">
        <v>15</v>
      </c>
      <c r="J105" s="23">
        <v>60.46</v>
      </c>
      <c r="K105" s="59" t="s">
        <v>40</v>
      </c>
    </row>
    <row r="106" spans="1:11" ht="15" x14ac:dyDescent="0.25">
      <c r="A106" s="18"/>
      <c r="B106" s="19"/>
      <c r="C106" s="20"/>
      <c r="D106" s="25" t="s">
        <v>32</v>
      </c>
      <c r="E106" s="57" t="s">
        <v>49</v>
      </c>
      <c r="F106" s="23">
        <v>30</v>
      </c>
      <c r="G106" s="23">
        <v>1.98</v>
      </c>
      <c r="H106" s="23">
        <v>0.36</v>
      </c>
      <c r="I106" s="23">
        <v>11.88</v>
      </c>
      <c r="J106" s="23">
        <v>58.68</v>
      </c>
      <c r="K106" s="59" t="s">
        <v>42</v>
      </c>
    </row>
    <row r="107" spans="1:11" ht="15" x14ac:dyDescent="0.2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4"/>
    </row>
    <row r="108" spans="1:11" ht="15" x14ac:dyDescent="0.25">
      <c r="A108" s="18"/>
      <c r="B108" s="19"/>
      <c r="C108" s="20"/>
      <c r="D108" s="21"/>
      <c r="E108" s="22"/>
      <c r="F108" s="23"/>
      <c r="G108" s="23"/>
      <c r="H108" s="23"/>
      <c r="I108" s="23"/>
      <c r="J108" s="23"/>
      <c r="K108" s="24"/>
    </row>
    <row r="109" spans="1:11" ht="15" x14ac:dyDescent="0.25">
      <c r="A109" s="26"/>
      <c r="B109" s="27"/>
      <c r="C109" s="28"/>
      <c r="D109" s="29" t="s">
        <v>24</v>
      </c>
      <c r="E109" s="30"/>
      <c r="F109" s="31">
        <f>SUM(F101:F108)</f>
        <v>735</v>
      </c>
      <c r="G109" s="31">
        <f>SUM(G101:G108)</f>
        <v>23.57</v>
      </c>
      <c r="H109" s="31">
        <f>SUM(H101:H108)</f>
        <v>25.03</v>
      </c>
      <c r="I109" s="31">
        <f>SUM(I101:I108)</f>
        <v>92.46</v>
      </c>
      <c r="J109" s="31">
        <f>SUM(J101:J108)</f>
        <v>689.52</v>
      </c>
      <c r="K109" s="32"/>
    </row>
    <row r="110" spans="1:11" ht="15.75" thickBot="1" x14ac:dyDescent="0.25">
      <c r="A110" s="36">
        <f>A93</f>
        <v>2</v>
      </c>
      <c r="B110" s="37">
        <f>B93</f>
        <v>1</v>
      </c>
      <c r="C110" s="84" t="s">
        <v>33</v>
      </c>
      <c r="D110" s="85"/>
      <c r="E110" s="38"/>
      <c r="F110" s="39">
        <f>F100+F109</f>
        <v>1255</v>
      </c>
      <c r="G110" s="39">
        <f>G100+G109</f>
        <v>42.8</v>
      </c>
      <c r="H110" s="39">
        <f>H100+H109</f>
        <v>44.769999999999996</v>
      </c>
      <c r="I110" s="39">
        <f>I100+I109</f>
        <v>169.12</v>
      </c>
      <c r="J110" s="39">
        <f>J100+J109</f>
        <v>1250.74</v>
      </c>
      <c r="K110" s="39"/>
    </row>
    <row r="111" spans="1:11" ht="15" x14ac:dyDescent="0.25">
      <c r="A111" s="40">
        <v>2</v>
      </c>
      <c r="B111" s="19">
        <v>2</v>
      </c>
      <c r="C111" s="14" t="s">
        <v>19</v>
      </c>
      <c r="D111" s="15" t="s">
        <v>20</v>
      </c>
      <c r="E111" s="57" t="s">
        <v>112</v>
      </c>
      <c r="F111" s="17">
        <v>250</v>
      </c>
      <c r="G111" s="17">
        <v>12.4</v>
      </c>
      <c r="H111" s="17">
        <v>15.8</v>
      </c>
      <c r="I111" s="17">
        <v>47</v>
      </c>
      <c r="J111" s="17">
        <v>379.8</v>
      </c>
      <c r="K111" s="56" t="s">
        <v>55</v>
      </c>
    </row>
    <row r="112" spans="1:11" ht="15" x14ac:dyDescent="0.25">
      <c r="A112" s="40"/>
      <c r="B112" s="19"/>
      <c r="C112" s="20"/>
      <c r="D112" s="25" t="s">
        <v>21</v>
      </c>
      <c r="E112" s="60" t="s">
        <v>58</v>
      </c>
      <c r="F112" s="23">
        <v>210</v>
      </c>
      <c r="G112" s="23">
        <v>0.13</v>
      </c>
      <c r="H112" s="23">
        <v>0.02</v>
      </c>
      <c r="I112" s="23">
        <v>15.2</v>
      </c>
      <c r="J112" s="23">
        <v>61.5</v>
      </c>
      <c r="K112" s="53" t="s">
        <v>59</v>
      </c>
    </row>
    <row r="113" spans="1:11" ht="15" x14ac:dyDescent="0.25">
      <c r="A113" s="40"/>
      <c r="B113" s="19"/>
      <c r="C113" s="20"/>
      <c r="D113" s="25" t="s">
        <v>32</v>
      </c>
      <c r="E113" s="61" t="s">
        <v>49</v>
      </c>
      <c r="F113" s="23">
        <v>20</v>
      </c>
      <c r="G113" s="23">
        <v>1.32</v>
      </c>
      <c r="H113" s="23">
        <v>0.24</v>
      </c>
      <c r="I113" s="23">
        <v>7.92</v>
      </c>
      <c r="J113" s="23">
        <v>39.119999999999997</v>
      </c>
      <c r="K113" s="55" t="s">
        <v>42</v>
      </c>
    </row>
    <row r="114" spans="1:11" ht="15" x14ac:dyDescent="0.25">
      <c r="A114" s="40"/>
      <c r="B114" s="19"/>
      <c r="C114" s="20"/>
      <c r="D114" s="25" t="s">
        <v>31</v>
      </c>
      <c r="E114" s="61" t="s">
        <v>41</v>
      </c>
      <c r="F114" s="23">
        <v>20</v>
      </c>
      <c r="G114" s="23">
        <v>1.77</v>
      </c>
      <c r="H114" s="23">
        <v>0.16</v>
      </c>
      <c r="I114" s="23">
        <v>9.84</v>
      </c>
      <c r="J114" s="23">
        <v>47.88</v>
      </c>
      <c r="K114" s="55" t="s">
        <v>42</v>
      </c>
    </row>
    <row r="115" spans="1:11" ht="15" x14ac:dyDescent="0.25">
      <c r="A115" s="40"/>
      <c r="B115" s="19"/>
      <c r="C115" s="20"/>
      <c r="D115" s="21"/>
      <c r="E115" s="22"/>
      <c r="F115" s="23"/>
      <c r="G115" s="23"/>
      <c r="H115" s="23"/>
      <c r="I115" s="23"/>
      <c r="J115" s="23"/>
      <c r="K115" s="24"/>
    </row>
    <row r="116" spans="1:11" ht="15" x14ac:dyDescent="0.25">
      <c r="A116" s="40"/>
      <c r="B116" s="19"/>
      <c r="C116" s="20"/>
      <c r="D116" s="21"/>
      <c r="E116" s="22"/>
      <c r="F116" s="23"/>
      <c r="G116" s="23"/>
      <c r="H116" s="23"/>
      <c r="I116" s="23"/>
      <c r="J116" s="23"/>
      <c r="K116" s="24"/>
    </row>
    <row r="117" spans="1:11" ht="15" x14ac:dyDescent="0.25">
      <c r="A117" s="41"/>
      <c r="B117" s="27"/>
      <c r="C117" s="28"/>
      <c r="D117" s="29" t="s">
        <v>24</v>
      </c>
      <c r="E117" s="30"/>
      <c r="F117" s="31">
        <f>SUM(F111:F116)</f>
        <v>500</v>
      </c>
      <c r="G117" s="31">
        <f>SUM(G111:G116)</f>
        <v>15.620000000000001</v>
      </c>
      <c r="H117" s="31">
        <f>SUM(H111:H116)</f>
        <v>16.22</v>
      </c>
      <c r="I117" s="31">
        <f>SUM(I111:I116)</f>
        <v>79.960000000000008</v>
      </c>
      <c r="J117" s="31">
        <f>SUM(J111:J116)</f>
        <v>528.30000000000007</v>
      </c>
      <c r="K117" s="32"/>
    </row>
    <row r="118" spans="1:11" ht="15" x14ac:dyDescent="0.25">
      <c r="A118" s="34">
        <f>A111</f>
        <v>2</v>
      </c>
      <c r="B118" s="34">
        <f>B111</f>
        <v>2</v>
      </c>
      <c r="C118" s="35" t="s">
        <v>25</v>
      </c>
      <c r="D118" s="25" t="s">
        <v>26</v>
      </c>
      <c r="E118" s="57" t="s">
        <v>113</v>
      </c>
      <c r="F118" s="23">
        <v>60</v>
      </c>
      <c r="G118" s="23">
        <v>0.48</v>
      </c>
      <c r="H118" s="23">
        <v>0</v>
      </c>
      <c r="I118" s="23">
        <v>1.68</v>
      </c>
      <c r="J118" s="23">
        <v>8.64</v>
      </c>
      <c r="K118" s="56" t="s">
        <v>73</v>
      </c>
    </row>
    <row r="119" spans="1:11" ht="15" x14ac:dyDescent="0.25">
      <c r="A119" s="40"/>
      <c r="B119" s="19"/>
      <c r="C119" s="20"/>
      <c r="D119" s="25" t="s">
        <v>27</v>
      </c>
      <c r="E119" s="57" t="s">
        <v>60</v>
      </c>
      <c r="F119" s="23">
        <v>200</v>
      </c>
      <c r="G119" s="23">
        <v>4.24</v>
      </c>
      <c r="H119" s="23">
        <v>4.83</v>
      </c>
      <c r="I119" s="23">
        <v>19.8</v>
      </c>
      <c r="J119" s="23">
        <v>139.63</v>
      </c>
      <c r="K119" s="53" t="s">
        <v>61</v>
      </c>
    </row>
    <row r="120" spans="1:11" ht="15" x14ac:dyDescent="0.25">
      <c r="A120" s="40"/>
      <c r="B120" s="19"/>
      <c r="C120" s="20"/>
      <c r="D120" s="25" t="s">
        <v>28</v>
      </c>
      <c r="E120" s="58" t="s">
        <v>114</v>
      </c>
      <c r="F120" s="23">
        <v>90</v>
      </c>
      <c r="G120" s="23">
        <v>9.0299999999999994</v>
      </c>
      <c r="H120" s="23">
        <v>11.25</v>
      </c>
      <c r="I120" s="23">
        <v>15.56</v>
      </c>
      <c r="J120" s="23">
        <v>199.61</v>
      </c>
      <c r="K120" s="59" t="s">
        <v>101</v>
      </c>
    </row>
    <row r="121" spans="1:11" ht="15" x14ac:dyDescent="0.25">
      <c r="A121" s="40"/>
      <c r="B121" s="19"/>
      <c r="C121" s="20"/>
      <c r="D121" s="25" t="s">
        <v>29</v>
      </c>
      <c r="E121" s="60" t="s">
        <v>115</v>
      </c>
      <c r="F121" s="23">
        <v>150</v>
      </c>
      <c r="G121" s="23">
        <v>6.3</v>
      </c>
      <c r="H121" s="23">
        <v>7.5</v>
      </c>
      <c r="I121" s="23">
        <v>30.8</v>
      </c>
      <c r="J121" s="23">
        <v>215.9</v>
      </c>
      <c r="K121" s="55" t="s">
        <v>70</v>
      </c>
    </row>
    <row r="122" spans="1:11" ht="15" x14ac:dyDescent="0.25">
      <c r="A122" s="40"/>
      <c r="B122" s="19"/>
      <c r="C122" s="20"/>
      <c r="D122" s="25" t="s">
        <v>30</v>
      </c>
      <c r="E122" s="57" t="s">
        <v>79</v>
      </c>
      <c r="F122" s="23">
        <v>200</v>
      </c>
      <c r="G122" s="23">
        <v>1.5</v>
      </c>
      <c r="H122" s="23">
        <v>1.7</v>
      </c>
      <c r="I122" s="23">
        <v>22.4</v>
      </c>
      <c r="J122" s="23">
        <v>110.9</v>
      </c>
      <c r="K122" s="59" t="s">
        <v>66</v>
      </c>
    </row>
    <row r="123" spans="1:11" ht="15" x14ac:dyDescent="0.25">
      <c r="A123" s="40"/>
      <c r="B123" s="19"/>
      <c r="C123" s="20"/>
      <c r="D123" s="25" t="s">
        <v>32</v>
      </c>
      <c r="E123" s="57" t="s">
        <v>49</v>
      </c>
      <c r="F123" s="23">
        <v>20</v>
      </c>
      <c r="G123" s="23">
        <v>1.32</v>
      </c>
      <c r="H123" s="23">
        <v>0.24</v>
      </c>
      <c r="I123" s="23">
        <v>7.92</v>
      </c>
      <c r="J123" s="23">
        <v>39.119999999999997</v>
      </c>
      <c r="K123" s="59" t="s">
        <v>42</v>
      </c>
    </row>
    <row r="124" spans="1:11" ht="15" x14ac:dyDescent="0.25">
      <c r="A124" s="40"/>
      <c r="B124" s="19"/>
      <c r="C124" s="20"/>
      <c r="D124" s="21"/>
      <c r="E124" s="22"/>
      <c r="F124" s="23"/>
      <c r="G124" s="23"/>
      <c r="H124" s="23"/>
      <c r="I124" s="23"/>
      <c r="J124" s="23"/>
      <c r="K124" s="24"/>
    </row>
    <row r="125" spans="1:11" ht="15" x14ac:dyDescent="0.25">
      <c r="A125" s="40"/>
      <c r="B125" s="19"/>
      <c r="C125" s="20"/>
      <c r="D125" s="21"/>
      <c r="E125" s="22"/>
      <c r="F125" s="23"/>
      <c r="G125" s="23"/>
      <c r="H125" s="23"/>
      <c r="I125" s="23"/>
      <c r="J125" s="23"/>
      <c r="K125" s="24"/>
    </row>
    <row r="126" spans="1:11" ht="15" x14ac:dyDescent="0.25">
      <c r="A126" s="41"/>
      <c r="B126" s="27"/>
      <c r="C126" s="28"/>
      <c r="D126" s="29" t="s">
        <v>24</v>
      </c>
      <c r="E126" s="30"/>
      <c r="F126" s="31">
        <f>SUM(F118:F125)</f>
        <v>720</v>
      </c>
      <c r="G126" s="31">
        <f>SUM(G118:G125)</f>
        <v>22.87</v>
      </c>
      <c r="H126" s="31">
        <f>SUM(H118:H125)</f>
        <v>25.519999999999996</v>
      </c>
      <c r="I126" s="31">
        <f>SUM(I118:I125)</f>
        <v>98.160000000000011</v>
      </c>
      <c r="J126" s="31">
        <f>SUM(J118:J125)</f>
        <v>713.8</v>
      </c>
      <c r="K126" s="32"/>
    </row>
    <row r="127" spans="1:11" ht="15.75" thickBot="1" x14ac:dyDescent="0.25">
      <c r="A127" s="42">
        <f>A111</f>
        <v>2</v>
      </c>
      <c r="B127" s="42">
        <f>B111</f>
        <v>2</v>
      </c>
      <c r="C127" s="84" t="s">
        <v>33</v>
      </c>
      <c r="D127" s="85"/>
      <c r="E127" s="38"/>
      <c r="F127" s="39">
        <f>F117+F126</f>
        <v>1220</v>
      </c>
      <c r="G127" s="39">
        <f>G117+G126</f>
        <v>38.49</v>
      </c>
      <c r="H127" s="39">
        <f>H117+H126</f>
        <v>41.739999999999995</v>
      </c>
      <c r="I127" s="39">
        <f>I117+I126</f>
        <v>178.12</v>
      </c>
      <c r="J127" s="39">
        <f>J117+J126</f>
        <v>1242.0999999999999</v>
      </c>
      <c r="K127" s="39"/>
    </row>
    <row r="128" spans="1:11" ht="15.75" thickBot="1" x14ac:dyDescent="0.3">
      <c r="A128" s="12">
        <v>2</v>
      </c>
      <c r="B128" s="13">
        <v>3</v>
      </c>
      <c r="C128" s="14" t="s">
        <v>19</v>
      </c>
      <c r="D128" s="15" t="s">
        <v>26</v>
      </c>
      <c r="E128" s="66" t="s">
        <v>116</v>
      </c>
      <c r="F128" s="17">
        <v>60</v>
      </c>
      <c r="G128" s="17">
        <v>0.48</v>
      </c>
      <c r="H128" s="17">
        <v>0</v>
      </c>
      <c r="I128" s="17">
        <v>1.68</v>
      </c>
      <c r="J128" s="17">
        <v>8.64</v>
      </c>
      <c r="K128" s="66" t="s">
        <v>73</v>
      </c>
    </row>
    <row r="129" spans="1:11" ht="15" x14ac:dyDescent="0.25">
      <c r="A129" s="18"/>
      <c r="B129" s="19"/>
      <c r="C129" s="20"/>
      <c r="D129" s="21" t="s">
        <v>118</v>
      </c>
      <c r="E129" s="64" t="s">
        <v>117</v>
      </c>
      <c r="F129" s="23">
        <v>200</v>
      </c>
      <c r="G129" s="23">
        <v>13.7</v>
      </c>
      <c r="H129" s="23">
        <v>13.9</v>
      </c>
      <c r="I129" s="23">
        <v>17.5</v>
      </c>
      <c r="J129" s="23">
        <v>352.7</v>
      </c>
      <c r="K129" s="67" t="s">
        <v>119</v>
      </c>
    </row>
    <row r="130" spans="1:11" ht="15" x14ac:dyDescent="0.25">
      <c r="A130" s="18"/>
      <c r="B130" s="19"/>
      <c r="C130" s="20"/>
      <c r="D130" s="25" t="s">
        <v>21</v>
      </c>
      <c r="E130" s="22" t="s">
        <v>39</v>
      </c>
      <c r="F130" s="23">
        <v>200</v>
      </c>
      <c r="G130" s="23">
        <v>3.65</v>
      </c>
      <c r="H130" s="23">
        <v>5.5</v>
      </c>
      <c r="I130" s="23">
        <v>37.6</v>
      </c>
      <c r="J130" s="23">
        <v>60.46</v>
      </c>
      <c r="K130" s="68" t="s">
        <v>40</v>
      </c>
    </row>
    <row r="131" spans="1:11" ht="15.75" customHeight="1" x14ac:dyDescent="0.25">
      <c r="A131" s="18"/>
      <c r="B131" s="19"/>
      <c r="C131" s="20"/>
      <c r="D131" s="25" t="s">
        <v>31</v>
      </c>
      <c r="E131" s="69" t="s">
        <v>52</v>
      </c>
      <c r="F131" s="23">
        <v>20</v>
      </c>
      <c r="G131" s="23">
        <v>1.32</v>
      </c>
      <c r="H131" s="23">
        <v>0.24</v>
      </c>
      <c r="I131" s="23">
        <v>7.92</v>
      </c>
      <c r="J131" s="23">
        <v>47.86</v>
      </c>
      <c r="K131" s="63" t="s">
        <v>42</v>
      </c>
    </row>
    <row r="132" spans="1:11" ht="15" x14ac:dyDescent="0.25">
      <c r="A132" s="18"/>
      <c r="B132" s="19"/>
      <c r="C132" s="20"/>
      <c r="D132" s="25" t="s">
        <v>120</v>
      </c>
      <c r="E132" s="22" t="s">
        <v>49</v>
      </c>
      <c r="F132" s="23">
        <v>20</v>
      </c>
      <c r="G132" s="23">
        <v>7.0000000000000007E-2</v>
      </c>
      <c r="H132" s="23">
        <v>0.02</v>
      </c>
      <c r="I132" s="23">
        <v>15</v>
      </c>
      <c r="J132" s="23">
        <v>39.119999999999997</v>
      </c>
      <c r="K132" s="63" t="s">
        <v>42</v>
      </c>
    </row>
    <row r="133" spans="1:11" ht="15" x14ac:dyDescent="0.25">
      <c r="A133" s="18"/>
      <c r="B133" s="19"/>
      <c r="C133" s="20"/>
      <c r="D133" s="21"/>
      <c r="E133" s="22"/>
      <c r="F133" s="23"/>
      <c r="G133" s="23"/>
      <c r="H133" s="23"/>
      <c r="I133" s="23"/>
      <c r="J133" s="23"/>
      <c r="K133" s="24"/>
    </row>
    <row r="134" spans="1:11" ht="15" x14ac:dyDescent="0.25">
      <c r="A134" s="18"/>
      <c r="B134" s="19"/>
      <c r="C134" s="20"/>
      <c r="D134" s="21"/>
      <c r="E134" s="22"/>
      <c r="F134" s="23"/>
      <c r="G134" s="23"/>
      <c r="H134" s="23"/>
      <c r="I134" s="23"/>
      <c r="J134" s="23"/>
      <c r="K134" s="24"/>
    </row>
    <row r="135" spans="1:11" ht="15" x14ac:dyDescent="0.25">
      <c r="A135" s="26"/>
      <c r="B135" s="27"/>
      <c r="C135" s="28"/>
      <c r="D135" s="29" t="s">
        <v>24</v>
      </c>
      <c r="E135" s="30"/>
      <c r="F135" s="31">
        <f>SUM(F128:F134)</f>
        <v>500</v>
      </c>
      <c r="G135" s="31">
        <f t="shared" ref="G135:J135" si="4">SUM(G128:G134)</f>
        <v>19.22</v>
      </c>
      <c r="H135" s="31">
        <f t="shared" si="4"/>
        <v>19.659999999999997</v>
      </c>
      <c r="I135" s="31">
        <f t="shared" si="4"/>
        <v>79.7</v>
      </c>
      <c r="J135" s="31">
        <f t="shared" si="4"/>
        <v>508.78</v>
      </c>
      <c r="K135" s="32"/>
    </row>
    <row r="136" spans="1:11" ht="15" x14ac:dyDescent="0.25">
      <c r="A136" s="33">
        <f>A128</f>
        <v>2</v>
      </c>
      <c r="B136" s="34">
        <f>B128</f>
        <v>3</v>
      </c>
      <c r="C136" s="35" t="s">
        <v>25</v>
      </c>
      <c r="D136" s="25" t="s">
        <v>26</v>
      </c>
      <c r="E136" s="57" t="s">
        <v>121</v>
      </c>
      <c r="F136" s="23">
        <v>60</v>
      </c>
      <c r="G136" s="23">
        <v>0.84</v>
      </c>
      <c r="H136" s="23">
        <v>5.05</v>
      </c>
      <c r="I136" s="23">
        <v>5.07</v>
      </c>
      <c r="J136" s="23">
        <v>69</v>
      </c>
      <c r="K136" s="70" t="s">
        <v>122</v>
      </c>
    </row>
    <row r="137" spans="1:11" ht="15" x14ac:dyDescent="0.25">
      <c r="A137" s="18"/>
      <c r="B137" s="19"/>
      <c r="C137" s="20"/>
      <c r="D137" s="25" t="s">
        <v>27</v>
      </c>
      <c r="E137" s="61" t="s">
        <v>123</v>
      </c>
      <c r="F137" s="23">
        <v>200</v>
      </c>
      <c r="G137" s="23">
        <v>4.4000000000000004</v>
      </c>
      <c r="H137" s="23">
        <v>4.21</v>
      </c>
      <c r="I137" s="23">
        <v>19.850000000000001</v>
      </c>
      <c r="J137" s="23">
        <v>133.9</v>
      </c>
      <c r="K137" s="63" t="s">
        <v>124</v>
      </c>
    </row>
    <row r="138" spans="1:11" ht="15" x14ac:dyDescent="0.25">
      <c r="A138" s="18"/>
      <c r="B138" s="19"/>
      <c r="C138" s="20"/>
      <c r="D138" s="25" t="s">
        <v>28</v>
      </c>
      <c r="E138" s="61" t="s">
        <v>125</v>
      </c>
      <c r="F138" s="23">
        <v>90</v>
      </c>
      <c r="G138" s="23">
        <v>10.34</v>
      </c>
      <c r="H138" s="23">
        <v>10.95</v>
      </c>
      <c r="I138" s="23">
        <v>15.1</v>
      </c>
      <c r="J138" s="23">
        <v>200.31</v>
      </c>
      <c r="K138" s="63" t="s">
        <v>63</v>
      </c>
    </row>
    <row r="139" spans="1:11" ht="15" x14ac:dyDescent="0.25">
      <c r="A139" s="18"/>
      <c r="B139" s="19"/>
      <c r="C139" s="20"/>
      <c r="D139" s="25" t="s">
        <v>29</v>
      </c>
      <c r="E139" s="61" t="s">
        <v>64</v>
      </c>
      <c r="F139" s="23">
        <v>150</v>
      </c>
      <c r="G139" s="23">
        <v>6.9</v>
      </c>
      <c r="H139" s="23">
        <v>7.2</v>
      </c>
      <c r="I139" s="23">
        <v>33.200000000000003</v>
      </c>
      <c r="J139" s="23">
        <v>225.2</v>
      </c>
      <c r="K139" s="63" t="s">
        <v>70</v>
      </c>
    </row>
    <row r="140" spans="1:11" ht="15" x14ac:dyDescent="0.25">
      <c r="A140" s="18"/>
      <c r="B140" s="19"/>
      <c r="C140" s="20"/>
      <c r="D140" s="25" t="s">
        <v>30</v>
      </c>
      <c r="E140" s="61" t="s">
        <v>126</v>
      </c>
      <c r="F140" s="23">
        <v>200</v>
      </c>
      <c r="G140" s="23">
        <v>1.5</v>
      </c>
      <c r="H140" s="23">
        <v>1.7</v>
      </c>
      <c r="I140" s="23">
        <v>22.4</v>
      </c>
      <c r="J140" s="23">
        <v>110.9</v>
      </c>
      <c r="K140" s="63" t="s">
        <v>66</v>
      </c>
    </row>
    <row r="141" spans="1:11" ht="15" x14ac:dyDescent="0.25">
      <c r="A141" s="18"/>
      <c r="B141" s="19"/>
      <c r="C141" s="20"/>
      <c r="D141" s="25" t="s">
        <v>32</v>
      </c>
      <c r="E141" s="61" t="s">
        <v>49</v>
      </c>
      <c r="F141" s="23">
        <v>20</v>
      </c>
      <c r="G141" s="23">
        <v>1.32</v>
      </c>
      <c r="H141" s="23">
        <v>0.24</v>
      </c>
      <c r="I141" s="23">
        <v>7.92</v>
      </c>
      <c r="J141" s="23">
        <v>39.119999999999997</v>
      </c>
      <c r="K141" s="63" t="s">
        <v>42</v>
      </c>
    </row>
    <row r="142" spans="1:11" ht="15" x14ac:dyDescent="0.25">
      <c r="A142" s="18"/>
      <c r="B142" s="19"/>
      <c r="C142" s="20"/>
      <c r="D142" s="21"/>
      <c r="E142" s="22"/>
      <c r="F142" s="23"/>
      <c r="G142" s="23"/>
      <c r="H142" s="23"/>
      <c r="I142" s="23"/>
      <c r="J142" s="23"/>
      <c r="K142" s="24"/>
    </row>
    <row r="143" spans="1:11" ht="15" x14ac:dyDescent="0.25">
      <c r="A143" s="18"/>
      <c r="B143" s="19"/>
      <c r="C143" s="20"/>
      <c r="D143" s="21"/>
      <c r="E143" s="22"/>
      <c r="F143" s="23"/>
      <c r="G143" s="23"/>
      <c r="H143" s="23"/>
      <c r="I143" s="23"/>
      <c r="J143" s="23"/>
      <c r="K143" s="24"/>
    </row>
    <row r="144" spans="1:11" ht="15" x14ac:dyDescent="0.25">
      <c r="A144" s="26"/>
      <c r="B144" s="27"/>
      <c r="C144" s="28"/>
      <c r="D144" s="29" t="s">
        <v>24</v>
      </c>
      <c r="E144" s="30"/>
      <c r="F144" s="31">
        <f>SUM(F136:F143)</f>
        <v>720</v>
      </c>
      <c r="G144" s="31">
        <f>SUM(G136:G143)</f>
        <v>25.3</v>
      </c>
      <c r="H144" s="31">
        <f>SUM(H136:H143)</f>
        <v>29.349999999999998</v>
      </c>
      <c r="I144" s="31">
        <f>SUM(I136:I143)</f>
        <v>103.54</v>
      </c>
      <c r="J144" s="31">
        <f>SUM(J136:J143)</f>
        <v>778.43000000000006</v>
      </c>
      <c r="K144" s="32"/>
    </row>
    <row r="145" spans="1:11" ht="15.75" thickBot="1" x14ac:dyDescent="0.25">
      <c r="A145" s="36">
        <f>A128</f>
        <v>2</v>
      </c>
      <c r="B145" s="37">
        <f>B128</f>
        <v>3</v>
      </c>
      <c r="C145" s="84" t="s">
        <v>33</v>
      </c>
      <c r="D145" s="85"/>
      <c r="E145" s="38"/>
      <c r="F145" s="39">
        <f>F135+F144</f>
        <v>1220</v>
      </c>
      <c r="G145" s="39">
        <f>G135+G144</f>
        <v>44.519999999999996</v>
      </c>
      <c r="H145" s="39">
        <f>H135+H144</f>
        <v>49.009999999999991</v>
      </c>
      <c r="I145" s="39">
        <f>I135+I144</f>
        <v>183.24</v>
      </c>
      <c r="J145" s="39">
        <f>J135+J144</f>
        <v>1287.21</v>
      </c>
      <c r="K145" s="39"/>
    </row>
    <row r="146" spans="1:11" ht="15.75" thickBot="1" x14ac:dyDescent="0.3">
      <c r="A146" s="12">
        <v>2</v>
      </c>
      <c r="B146" s="13">
        <v>4</v>
      </c>
      <c r="C146" s="14" t="s">
        <v>19</v>
      </c>
      <c r="D146" s="15" t="s">
        <v>26</v>
      </c>
      <c r="E146" s="61" t="s">
        <v>127</v>
      </c>
      <c r="F146" s="17">
        <v>48</v>
      </c>
      <c r="G146" s="72" t="s">
        <v>129</v>
      </c>
      <c r="H146" s="72" t="s">
        <v>130</v>
      </c>
      <c r="I146" s="73" t="s">
        <v>131</v>
      </c>
      <c r="J146" s="72" t="s">
        <v>132</v>
      </c>
      <c r="K146" s="55" t="s">
        <v>57</v>
      </c>
    </row>
    <row r="147" spans="1:11" ht="15" x14ac:dyDescent="0.25">
      <c r="A147" s="18"/>
      <c r="B147" s="19"/>
      <c r="C147" s="20"/>
      <c r="D147" s="21" t="s">
        <v>20</v>
      </c>
      <c r="E147" s="22" t="s">
        <v>128</v>
      </c>
      <c r="F147" s="71">
        <v>210</v>
      </c>
      <c r="G147" s="74" t="s">
        <v>133</v>
      </c>
      <c r="H147" s="74" t="s">
        <v>134</v>
      </c>
      <c r="I147" s="75" t="s">
        <v>135</v>
      </c>
      <c r="J147" s="74" t="s">
        <v>136</v>
      </c>
      <c r="K147" s="71" t="s">
        <v>55</v>
      </c>
    </row>
    <row r="148" spans="1:11" ht="15" x14ac:dyDescent="0.25">
      <c r="A148" s="18"/>
      <c r="B148" s="19"/>
      <c r="C148" s="20"/>
      <c r="D148" s="25" t="s">
        <v>21</v>
      </c>
      <c r="E148" s="61" t="s">
        <v>104</v>
      </c>
      <c r="F148" s="55">
        <v>200</v>
      </c>
      <c r="G148" s="72" t="s">
        <v>137</v>
      </c>
      <c r="H148" s="72" t="s">
        <v>138</v>
      </c>
      <c r="I148" s="73" t="s">
        <v>139</v>
      </c>
      <c r="J148" s="72" t="s">
        <v>140</v>
      </c>
      <c r="K148" s="55" t="s">
        <v>42</v>
      </c>
    </row>
    <row r="149" spans="1:11" ht="15.75" thickBot="1" x14ac:dyDescent="0.3">
      <c r="A149" s="18"/>
      <c r="B149" s="19"/>
      <c r="C149" s="20"/>
      <c r="D149" s="25" t="s">
        <v>141</v>
      </c>
      <c r="E149" s="77" t="s">
        <v>142</v>
      </c>
      <c r="F149" s="76">
        <v>10</v>
      </c>
      <c r="G149" s="78" t="s">
        <v>145</v>
      </c>
      <c r="H149" s="78" t="s">
        <v>143</v>
      </c>
      <c r="I149" s="79" t="s">
        <v>144</v>
      </c>
      <c r="J149" s="78" t="s">
        <v>146</v>
      </c>
      <c r="K149" s="80" t="s">
        <v>147</v>
      </c>
    </row>
    <row r="150" spans="1:11" ht="15" x14ac:dyDescent="0.25">
      <c r="A150" s="18"/>
      <c r="B150" s="19"/>
      <c r="C150" s="20"/>
      <c r="D150" s="25" t="s">
        <v>31</v>
      </c>
      <c r="E150" s="61" t="s">
        <v>52</v>
      </c>
      <c r="F150" s="55">
        <v>40</v>
      </c>
      <c r="G150" s="72" t="s">
        <v>150</v>
      </c>
      <c r="H150" s="72" t="s">
        <v>131</v>
      </c>
      <c r="I150" s="73" t="s">
        <v>148</v>
      </c>
      <c r="J150" s="72" t="s">
        <v>149</v>
      </c>
      <c r="K150" s="55" t="s">
        <v>42</v>
      </c>
    </row>
    <row r="151" spans="1:11" ht="15" x14ac:dyDescent="0.25">
      <c r="A151" s="18"/>
      <c r="B151" s="19"/>
      <c r="C151" s="20"/>
      <c r="D151" s="21"/>
      <c r="E151" s="22"/>
      <c r="F151" s="23"/>
      <c r="G151" s="23"/>
      <c r="H151" s="23"/>
      <c r="I151" s="23"/>
      <c r="J151" s="23"/>
      <c r="K151" s="24"/>
    </row>
    <row r="152" spans="1:11" ht="15" x14ac:dyDescent="0.25">
      <c r="A152" s="18"/>
      <c r="B152" s="19"/>
      <c r="C152" s="20"/>
      <c r="D152" s="21"/>
      <c r="E152" s="22"/>
      <c r="F152" s="23"/>
      <c r="G152" s="23"/>
      <c r="H152" s="23"/>
      <c r="I152" s="23"/>
      <c r="J152" s="23"/>
      <c r="K152" s="24"/>
    </row>
    <row r="153" spans="1:11" ht="15" x14ac:dyDescent="0.25">
      <c r="A153" s="26"/>
      <c r="B153" s="27"/>
      <c r="C153" s="28"/>
      <c r="D153" s="29" t="s">
        <v>24</v>
      </c>
      <c r="E153" s="30"/>
      <c r="F153" s="31">
        <f>SUM(F146:F152)</f>
        <v>508</v>
      </c>
      <c r="G153" s="81" t="s">
        <v>151</v>
      </c>
      <c r="H153" s="31">
        <v>24.97</v>
      </c>
      <c r="I153" s="31">
        <v>70.5</v>
      </c>
      <c r="J153" s="31">
        <v>568.76</v>
      </c>
      <c r="K153" s="32"/>
    </row>
    <row r="154" spans="1:11" ht="25.5" x14ac:dyDescent="0.25">
      <c r="A154" s="33">
        <f>A146</f>
        <v>2</v>
      </c>
      <c r="B154" s="34">
        <f>B146</f>
        <v>4</v>
      </c>
      <c r="C154" s="35" t="s">
        <v>25</v>
      </c>
      <c r="D154" s="25" t="s">
        <v>26</v>
      </c>
      <c r="E154" s="57" t="s">
        <v>152</v>
      </c>
      <c r="F154" s="53">
        <v>60</v>
      </c>
      <c r="G154" s="23">
        <v>0.48</v>
      </c>
      <c r="H154" s="23">
        <v>0</v>
      </c>
      <c r="I154" s="23">
        <v>1.68</v>
      </c>
      <c r="J154" s="23">
        <v>8.64</v>
      </c>
      <c r="K154" s="24" t="s">
        <v>73</v>
      </c>
    </row>
    <row r="155" spans="1:11" ht="15" x14ac:dyDescent="0.25">
      <c r="A155" s="18"/>
      <c r="B155" s="19"/>
      <c r="C155" s="20"/>
      <c r="D155" s="25" t="s">
        <v>27</v>
      </c>
      <c r="E155" s="61" t="s">
        <v>74</v>
      </c>
      <c r="F155" s="55">
        <v>200</v>
      </c>
      <c r="G155" s="23">
        <v>4.1399999999999997</v>
      </c>
      <c r="H155" s="23">
        <v>3.26</v>
      </c>
      <c r="I155" s="23">
        <v>22.67</v>
      </c>
      <c r="J155" s="23">
        <v>136.58000000000001</v>
      </c>
      <c r="K155" s="63" t="s">
        <v>75</v>
      </c>
    </row>
    <row r="156" spans="1:11" ht="15" x14ac:dyDescent="0.25">
      <c r="A156" s="18"/>
      <c r="B156" s="19"/>
      <c r="C156" s="20"/>
      <c r="D156" s="25" t="s">
        <v>28</v>
      </c>
      <c r="E156" s="61" t="s">
        <v>153</v>
      </c>
      <c r="F156" s="55">
        <v>90</v>
      </c>
      <c r="G156" s="23">
        <v>10.199999999999999</v>
      </c>
      <c r="H156" s="23">
        <v>13.5</v>
      </c>
      <c r="I156" s="23">
        <v>15.56</v>
      </c>
      <c r="J156" s="23">
        <v>224.54</v>
      </c>
      <c r="K156" s="63" t="s">
        <v>101</v>
      </c>
    </row>
    <row r="157" spans="1:11" ht="15" x14ac:dyDescent="0.25">
      <c r="A157" s="18"/>
      <c r="B157" s="19"/>
      <c r="C157" s="20"/>
      <c r="D157" s="25" t="s">
        <v>29</v>
      </c>
      <c r="E157" s="61" t="s">
        <v>69</v>
      </c>
      <c r="F157" s="55">
        <v>150</v>
      </c>
      <c r="G157" s="23">
        <v>6</v>
      </c>
      <c r="H157" s="23">
        <v>6.7</v>
      </c>
      <c r="I157" s="23">
        <v>39</v>
      </c>
      <c r="J157" s="23">
        <v>240.3</v>
      </c>
      <c r="K157" s="63" t="s">
        <v>70</v>
      </c>
    </row>
    <row r="158" spans="1:11" ht="15" x14ac:dyDescent="0.25">
      <c r="A158" s="18"/>
      <c r="B158" s="19"/>
      <c r="C158" s="20"/>
      <c r="D158" s="25" t="s">
        <v>30</v>
      </c>
      <c r="E158" s="61" t="s">
        <v>154</v>
      </c>
      <c r="F158" s="55">
        <v>200</v>
      </c>
      <c r="G158" s="23">
        <v>1</v>
      </c>
      <c r="H158" s="23">
        <v>0.2</v>
      </c>
      <c r="I158" s="23">
        <v>20.2</v>
      </c>
      <c r="J158" s="23">
        <v>86.6</v>
      </c>
      <c r="K158" s="63" t="s">
        <v>80</v>
      </c>
    </row>
    <row r="159" spans="1:11" ht="15" x14ac:dyDescent="0.25">
      <c r="A159" s="18"/>
      <c r="B159" s="19"/>
      <c r="C159" s="20"/>
      <c r="D159" s="25" t="s">
        <v>32</v>
      </c>
      <c r="E159" s="61" t="s">
        <v>49</v>
      </c>
      <c r="F159" s="55">
        <v>20</v>
      </c>
      <c r="G159" s="23">
        <v>1.32</v>
      </c>
      <c r="H159" s="23">
        <v>0.24</v>
      </c>
      <c r="I159" s="23">
        <v>7.92</v>
      </c>
      <c r="J159" s="23">
        <v>39.119999999999997</v>
      </c>
      <c r="K159" s="63" t="s">
        <v>42</v>
      </c>
    </row>
    <row r="160" spans="1:11" ht="15" x14ac:dyDescent="0.25">
      <c r="A160" s="18"/>
      <c r="B160" s="19"/>
      <c r="C160" s="20"/>
      <c r="D160" s="21"/>
      <c r="E160" s="22"/>
      <c r="F160" s="23"/>
      <c r="G160" s="23"/>
      <c r="H160" s="23"/>
      <c r="I160" s="23"/>
      <c r="J160" s="23"/>
      <c r="K160" s="24"/>
    </row>
    <row r="161" spans="1:11" ht="15" x14ac:dyDescent="0.25">
      <c r="A161" s="18"/>
      <c r="B161" s="19"/>
      <c r="C161" s="20"/>
      <c r="D161" s="21"/>
      <c r="E161" s="22"/>
      <c r="F161" s="23"/>
      <c r="G161" s="23"/>
      <c r="H161" s="23"/>
      <c r="I161" s="23"/>
      <c r="J161" s="23"/>
      <c r="K161" s="24"/>
    </row>
    <row r="162" spans="1:11" ht="15" x14ac:dyDescent="0.25">
      <c r="A162" s="26"/>
      <c r="B162" s="27"/>
      <c r="C162" s="28"/>
      <c r="D162" s="29" t="s">
        <v>24</v>
      </c>
      <c r="E162" s="30"/>
      <c r="F162" s="31">
        <f>SUM(F154:F161)</f>
        <v>720</v>
      </c>
      <c r="G162" s="31">
        <f>SUM(G154:G161)</f>
        <v>23.14</v>
      </c>
      <c r="H162" s="31">
        <f>SUM(H154:H161)</f>
        <v>23.899999999999995</v>
      </c>
      <c r="I162" s="31">
        <f>SUM(I154:I161)</f>
        <v>107.03</v>
      </c>
      <c r="J162" s="31">
        <f>SUM(J154:J161)</f>
        <v>735.78</v>
      </c>
      <c r="K162" s="32"/>
    </row>
    <row r="163" spans="1:11" ht="15.75" thickBot="1" x14ac:dyDescent="0.25">
      <c r="A163" s="36">
        <f>A146</f>
        <v>2</v>
      </c>
      <c r="B163" s="37">
        <f>B146</f>
        <v>4</v>
      </c>
      <c r="C163" s="84" t="s">
        <v>33</v>
      </c>
      <c r="D163" s="85"/>
      <c r="E163" s="38"/>
      <c r="F163" s="39">
        <f>F153+F162</f>
        <v>1228</v>
      </c>
      <c r="G163" s="39">
        <f>G153+G162</f>
        <v>38.32</v>
      </c>
      <c r="H163" s="39">
        <f>H153+H162</f>
        <v>48.86999999999999</v>
      </c>
      <c r="I163" s="39">
        <f>I153+I162</f>
        <v>177.53</v>
      </c>
      <c r="J163" s="39">
        <f>J153+J162</f>
        <v>1304.54</v>
      </c>
      <c r="K163" s="39"/>
    </row>
    <row r="164" spans="1:11" ht="15" x14ac:dyDescent="0.25">
      <c r="A164" s="12">
        <v>2</v>
      </c>
      <c r="B164" s="13">
        <v>5</v>
      </c>
      <c r="C164" s="14" t="s">
        <v>19</v>
      </c>
      <c r="D164" s="15" t="s">
        <v>26</v>
      </c>
      <c r="E164" s="57" t="s">
        <v>155</v>
      </c>
      <c r="F164" s="65">
        <v>60</v>
      </c>
      <c r="G164" s="17">
        <v>0.48</v>
      </c>
      <c r="H164" s="17">
        <v>0</v>
      </c>
      <c r="I164" s="17">
        <v>1.68</v>
      </c>
      <c r="J164" s="82">
        <v>8.64</v>
      </c>
      <c r="K164" s="56" t="s">
        <v>73</v>
      </c>
    </row>
    <row r="165" spans="1:11" ht="15" x14ac:dyDescent="0.25">
      <c r="A165" s="18"/>
      <c r="B165" s="19"/>
      <c r="C165" s="20"/>
      <c r="D165" s="21" t="s">
        <v>103</v>
      </c>
      <c r="E165" s="60" t="s">
        <v>156</v>
      </c>
      <c r="F165" s="83">
        <v>90</v>
      </c>
      <c r="G165" s="23">
        <v>10.8</v>
      </c>
      <c r="H165" s="23">
        <v>11</v>
      </c>
      <c r="I165" s="23">
        <v>12.5</v>
      </c>
      <c r="J165" s="23">
        <v>210.4</v>
      </c>
      <c r="K165" s="53" t="s">
        <v>157</v>
      </c>
    </row>
    <row r="166" spans="1:11" ht="15" x14ac:dyDescent="0.25">
      <c r="A166" s="18"/>
      <c r="B166" s="19"/>
      <c r="C166" s="20"/>
      <c r="D166" s="25" t="s">
        <v>29</v>
      </c>
      <c r="E166" s="61" t="s">
        <v>158</v>
      </c>
      <c r="F166" s="83">
        <v>150</v>
      </c>
      <c r="G166" s="23">
        <v>2.7</v>
      </c>
      <c r="H166" s="23">
        <v>6</v>
      </c>
      <c r="I166" s="23">
        <v>32.1</v>
      </c>
      <c r="J166" s="23">
        <v>193.2</v>
      </c>
      <c r="K166" s="55" t="s">
        <v>70</v>
      </c>
    </row>
    <row r="167" spans="1:11" ht="15" x14ac:dyDescent="0.25">
      <c r="A167" s="18"/>
      <c r="B167" s="19"/>
      <c r="C167" s="20"/>
      <c r="D167" s="25" t="s">
        <v>21</v>
      </c>
      <c r="E167" s="61" t="s">
        <v>159</v>
      </c>
      <c r="F167" s="83">
        <v>200</v>
      </c>
      <c r="G167" s="23">
        <v>3.9</v>
      </c>
      <c r="H167" s="23">
        <v>2.5</v>
      </c>
      <c r="I167" s="23">
        <v>17.600000000000001</v>
      </c>
      <c r="J167" s="23">
        <v>108.5</v>
      </c>
      <c r="K167" s="55" t="s">
        <v>160</v>
      </c>
    </row>
    <row r="168" spans="1:11" ht="15" x14ac:dyDescent="0.25">
      <c r="A168" s="18"/>
      <c r="B168" s="19"/>
      <c r="C168" s="20"/>
      <c r="D168" s="25" t="s">
        <v>32</v>
      </c>
      <c r="E168" s="61" t="s">
        <v>49</v>
      </c>
      <c r="F168" s="83">
        <v>20</v>
      </c>
      <c r="G168" s="23">
        <v>1.32</v>
      </c>
      <c r="H168" s="23">
        <v>0.24</v>
      </c>
      <c r="I168" s="23">
        <v>7.92</v>
      </c>
      <c r="J168" s="23">
        <v>39.119999999999997</v>
      </c>
      <c r="K168" s="24"/>
    </row>
    <row r="169" spans="1:11" ht="15" x14ac:dyDescent="0.25">
      <c r="A169" s="18"/>
      <c r="B169" s="19"/>
      <c r="C169" s="20"/>
      <c r="D169" s="21"/>
      <c r="E169" s="22"/>
      <c r="F169" s="23"/>
      <c r="G169" s="23"/>
      <c r="H169" s="23"/>
      <c r="I169" s="23"/>
      <c r="J169" s="23"/>
      <c r="K169" s="24"/>
    </row>
    <row r="170" spans="1:11" ht="15" x14ac:dyDescent="0.25">
      <c r="A170" s="18"/>
      <c r="B170" s="19"/>
      <c r="C170" s="20"/>
      <c r="D170" s="21"/>
      <c r="E170" s="22"/>
      <c r="F170" s="23"/>
      <c r="G170" s="23"/>
      <c r="H170" s="23"/>
      <c r="I170" s="23"/>
      <c r="J170" s="23"/>
      <c r="K170" s="24"/>
    </row>
    <row r="171" spans="1:11" ht="15.75" customHeight="1" x14ac:dyDescent="0.25">
      <c r="A171" s="26"/>
      <c r="B171" s="27"/>
      <c r="C171" s="28"/>
      <c r="D171" s="29" t="s">
        <v>24</v>
      </c>
      <c r="E171" s="30"/>
      <c r="F171" s="31">
        <f>SUM(F164:F170)</f>
        <v>520</v>
      </c>
      <c r="G171" s="31">
        <f t="shared" ref="G171:J171" si="5">SUM(G164:G170)</f>
        <v>19.2</v>
      </c>
      <c r="H171" s="31">
        <f t="shared" si="5"/>
        <v>19.739999999999998</v>
      </c>
      <c r="I171" s="31">
        <f t="shared" si="5"/>
        <v>71.8</v>
      </c>
      <c r="J171" s="31">
        <f t="shared" si="5"/>
        <v>559.86</v>
      </c>
      <c r="K171" s="55" t="s">
        <v>42</v>
      </c>
    </row>
    <row r="172" spans="1:11" ht="15" x14ac:dyDescent="0.25">
      <c r="A172" s="33">
        <f>A164</f>
        <v>2</v>
      </c>
      <c r="B172" s="34">
        <f>B164</f>
        <v>5</v>
      </c>
      <c r="C172" s="35" t="s">
        <v>25</v>
      </c>
      <c r="D172" s="25" t="s">
        <v>26</v>
      </c>
      <c r="E172" s="57" t="s">
        <v>113</v>
      </c>
      <c r="F172" s="53">
        <v>60</v>
      </c>
      <c r="G172" s="23">
        <v>0.48</v>
      </c>
      <c r="H172" s="23">
        <v>0</v>
      </c>
      <c r="I172" s="23">
        <v>1.68</v>
      </c>
      <c r="J172" s="23">
        <v>8.64</v>
      </c>
      <c r="K172" s="70" t="s">
        <v>73</v>
      </c>
    </row>
    <row r="173" spans="1:11" ht="15" x14ac:dyDescent="0.25">
      <c r="A173" s="18"/>
      <c r="B173" s="19"/>
      <c r="C173" s="20"/>
      <c r="D173" s="25" t="s">
        <v>27</v>
      </c>
      <c r="E173" s="61" t="s">
        <v>161</v>
      </c>
      <c r="F173" s="55">
        <v>205</v>
      </c>
      <c r="G173" s="23">
        <v>5</v>
      </c>
      <c r="H173" s="23">
        <v>4.9000000000000004</v>
      </c>
      <c r="I173" s="23">
        <v>19.5</v>
      </c>
      <c r="J173" s="23">
        <v>142.1</v>
      </c>
      <c r="K173" s="63" t="s">
        <v>162</v>
      </c>
    </row>
    <row r="174" spans="1:11" ht="15" x14ac:dyDescent="0.25">
      <c r="A174" s="18"/>
      <c r="B174" s="19"/>
      <c r="C174" s="20"/>
      <c r="D174" s="25" t="s">
        <v>28</v>
      </c>
      <c r="E174" s="61" t="s">
        <v>163</v>
      </c>
      <c r="F174" s="55">
        <v>90</v>
      </c>
      <c r="G174" s="23">
        <v>10.34</v>
      </c>
      <c r="H174" s="23">
        <v>10.95</v>
      </c>
      <c r="I174" s="23">
        <v>15.1</v>
      </c>
      <c r="J174" s="23">
        <v>200.31</v>
      </c>
      <c r="K174" s="63" t="s">
        <v>110</v>
      </c>
    </row>
    <row r="175" spans="1:11" ht="15" x14ac:dyDescent="0.25">
      <c r="A175" s="18"/>
      <c r="B175" s="19"/>
      <c r="C175" s="20"/>
      <c r="D175" s="25" t="s">
        <v>29</v>
      </c>
      <c r="E175" s="61" t="s">
        <v>78</v>
      </c>
      <c r="F175" s="55">
        <v>150</v>
      </c>
      <c r="G175" s="23">
        <v>5.35</v>
      </c>
      <c r="H175" s="23">
        <v>10.5</v>
      </c>
      <c r="I175" s="23">
        <v>33</v>
      </c>
      <c r="J175" s="23">
        <v>247.9</v>
      </c>
      <c r="K175" s="63" t="s">
        <v>70</v>
      </c>
    </row>
    <row r="176" spans="1:11" ht="15" x14ac:dyDescent="0.25">
      <c r="A176" s="18"/>
      <c r="B176" s="19"/>
      <c r="C176" s="20"/>
      <c r="D176" s="25" t="s">
        <v>30</v>
      </c>
      <c r="E176" s="61" t="s">
        <v>47</v>
      </c>
      <c r="F176" s="55">
        <v>200</v>
      </c>
      <c r="G176" s="23">
        <v>0.86</v>
      </c>
      <c r="H176" s="23">
        <v>0.75</v>
      </c>
      <c r="I176" s="23">
        <v>32.799999999999997</v>
      </c>
      <c r="J176" s="23">
        <v>134.55000000000001</v>
      </c>
      <c r="K176" s="63" t="s">
        <v>164</v>
      </c>
    </row>
    <row r="177" spans="1:11" ht="15" x14ac:dyDescent="0.25">
      <c r="A177" s="18"/>
      <c r="B177" s="19"/>
      <c r="C177" s="20"/>
      <c r="D177" s="25" t="s">
        <v>32</v>
      </c>
      <c r="E177" s="22" t="s">
        <v>49</v>
      </c>
      <c r="F177" s="23">
        <v>20</v>
      </c>
      <c r="G177" s="23">
        <v>1.32</v>
      </c>
      <c r="H177" s="23">
        <v>0.24</v>
      </c>
      <c r="I177" s="23">
        <v>7.92</v>
      </c>
      <c r="J177" s="23">
        <v>39.119999999999997</v>
      </c>
      <c r="K177" s="63" t="s">
        <v>42</v>
      </c>
    </row>
    <row r="178" spans="1:11" ht="15" x14ac:dyDescent="0.2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4"/>
    </row>
    <row r="179" spans="1:11" ht="15" x14ac:dyDescent="0.25">
      <c r="A179" s="18"/>
      <c r="B179" s="19"/>
      <c r="C179" s="20"/>
      <c r="D179" s="21"/>
      <c r="E179" s="22"/>
      <c r="F179" s="23"/>
      <c r="G179" s="23"/>
      <c r="H179" s="23"/>
      <c r="I179" s="23"/>
      <c r="J179" s="23"/>
      <c r="K179" s="24"/>
    </row>
    <row r="180" spans="1:11" ht="15" x14ac:dyDescent="0.25">
      <c r="A180" s="26"/>
      <c r="B180" s="27"/>
      <c r="C180" s="28"/>
      <c r="D180" s="29" t="s">
        <v>24</v>
      </c>
      <c r="E180" s="30"/>
      <c r="F180" s="31">
        <f>SUM(F172:F179)</f>
        <v>725</v>
      </c>
      <c r="G180" s="31">
        <f>SUM(G172:G179)</f>
        <v>23.35</v>
      </c>
      <c r="H180" s="31">
        <f>SUM(H172:H179)</f>
        <v>27.34</v>
      </c>
      <c r="I180" s="31">
        <f>SUM(I172:I179)</f>
        <v>110</v>
      </c>
      <c r="J180" s="31">
        <f>SUM(J172:J179)</f>
        <v>772.62</v>
      </c>
      <c r="K180" s="32"/>
    </row>
    <row r="181" spans="1:11" ht="15.75" thickBot="1" x14ac:dyDescent="0.25">
      <c r="A181" s="36">
        <f>A164</f>
        <v>2</v>
      </c>
      <c r="B181" s="37">
        <f>B164</f>
        <v>5</v>
      </c>
      <c r="C181" s="84" t="s">
        <v>33</v>
      </c>
      <c r="D181" s="85"/>
      <c r="E181" s="38"/>
      <c r="F181" s="39">
        <f>F171+F180</f>
        <v>1245</v>
      </c>
      <c r="G181" s="39">
        <f>G171+G180</f>
        <v>42.55</v>
      </c>
      <c r="H181" s="39">
        <f>H171+H180</f>
        <v>47.08</v>
      </c>
      <c r="I181" s="39">
        <f>I171+I180</f>
        <v>181.8</v>
      </c>
      <c r="J181" s="39">
        <f>J171+J180</f>
        <v>1332.48</v>
      </c>
      <c r="K181" s="39"/>
    </row>
    <row r="182" spans="1:11" ht="13.5" thickBot="1" x14ac:dyDescent="0.25">
      <c r="A182" s="43"/>
      <c r="B182" s="44"/>
      <c r="C182" s="86" t="s">
        <v>34</v>
      </c>
      <c r="D182" s="86"/>
      <c r="E182" s="86"/>
      <c r="F182" s="45">
        <f>(F22+F40+F58+F74+F92+F110+F127+F145+F163+F181)/(IF(F22=0,0,1)+IF(F40=0,0,1)+IF(F58=0,0,1)+IF(F74=0,0,1)+IF(F92=0,0,1)+IF(F110=0,0,1)+IF(F127=0,0,1)+IF(F145=0,0,1)+IF(F163=0,0,1)+IF(F181=0,0,1))</f>
        <v>1221.3</v>
      </c>
      <c r="G182" s="45">
        <f>(G22+G40+G58+G74+G92+G110+G127+G145+G163+G181)/(IF(G22=0,0,1)+IF(G40=0,0,1)+IF(G58=0,0,1)+IF(G74=0,0,1)+IF(G92=0,0,1)+IF(G110=0,0,1)+IF(G127=0,0,1)+IF(G145=0,0,1)+IF(G163=0,0,1)+IF(G181=0,0,1))</f>
        <v>41.006999999999998</v>
      </c>
      <c r="H182" s="45">
        <f>(H22+H40+H58+H74+H92+H110+H127+H145+H163+H181)/(IF(H22=0,0,1)+IF(H40=0,0,1)+IF(H58=0,0,1)+IF(H74=0,0,1)+IF(H92=0,0,1)+IF(H110=0,0,1)+IF(H127=0,0,1)+IF(H145=0,0,1)+IF(H163=0,0,1)+IF(H181=0,0,1))</f>
        <v>45.023000000000003</v>
      </c>
      <c r="I182" s="45">
        <f>(I22+I40+I58+I74+I92+I110+I127+I145+I163+I181)/(IF(I22=0,0,1)+IF(I40=0,0,1)+IF(I58=0,0,1)+IF(I74=0,0,1)+IF(I92=0,0,1)+IF(I110=0,0,1)+IF(I127=0,0,1)+IF(I145=0,0,1)+IF(I163=0,0,1)+IF(I181=0,0,1))</f>
        <v>182.809</v>
      </c>
      <c r="J182" s="45">
        <f>(J22+J40+J58+J74+J92+J110+J127+J145+J163+J181)/(IF(J22=0,0,1)+IF(J40=0,0,1)+IF(J58=0,0,1)+IF(J74=0,0,1)+IF(J92=0,0,1)+IF(J110=0,0,1)+IF(J127=0,0,1)+IF(J145=0,0,1)+IF(J163=0,0,1)+IF(J181=0,0,1))</f>
        <v>1293.5759999999998</v>
      </c>
      <c r="K182" s="45"/>
    </row>
  </sheetData>
  <mergeCells count="15">
    <mergeCell ref="C40:D40"/>
    <mergeCell ref="C1:E1"/>
    <mergeCell ref="H1:K1"/>
    <mergeCell ref="H2:K2"/>
    <mergeCell ref="H3:K3"/>
    <mergeCell ref="C22:D22"/>
    <mergeCell ref="C163:D163"/>
    <mergeCell ref="C181:D181"/>
    <mergeCell ref="C182:E182"/>
    <mergeCell ref="C58:D58"/>
    <mergeCell ref="C74:D74"/>
    <mergeCell ref="C92:D92"/>
    <mergeCell ref="C110:D110"/>
    <mergeCell ref="C127:D127"/>
    <mergeCell ref="C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сибиченкова</dc:creator>
  <cp:lastModifiedBy>Оля Савельева</cp:lastModifiedBy>
  <dcterms:created xsi:type="dcterms:W3CDTF">2023-10-24T16:29:20Z</dcterms:created>
  <dcterms:modified xsi:type="dcterms:W3CDTF">2023-11-08T13:00:59Z</dcterms:modified>
</cp:coreProperties>
</file>