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ПИТАНИЕ\"/>
    </mc:Choice>
  </mc:AlternateContent>
  <xr:revisionPtr revIDLastSave="0" documentId="13_ncr:1_{EA36FB6A-A49F-416F-9602-7604CD15B3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0" i="1" l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I169" i="1"/>
  <c r="H169" i="1"/>
  <c r="G169" i="1"/>
  <c r="F169" i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I150" i="1"/>
  <c r="H150" i="1"/>
  <c r="G150" i="1"/>
  <c r="F150" i="1"/>
  <c r="B142" i="1"/>
  <c r="A142" i="1"/>
  <c r="L141" i="1"/>
  <c r="J141" i="1"/>
  <c r="I141" i="1"/>
  <c r="H141" i="1"/>
  <c r="G141" i="1"/>
  <c r="F141" i="1"/>
  <c r="B132" i="1"/>
  <c r="A132" i="1"/>
  <c r="L131" i="1"/>
  <c r="J131" i="1"/>
  <c r="J142" i="1" s="1"/>
  <c r="I131" i="1"/>
  <c r="H131" i="1"/>
  <c r="G131" i="1"/>
  <c r="F131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H112" i="1"/>
  <c r="G112" i="1"/>
  <c r="F112" i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I93" i="1"/>
  <c r="H93" i="1"/>
  <c r="G93" i="1"/>
  <c r="F93" i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I74" i="1"/>
  <c r="H74" i="1"/>
  <c r="G74" i="1"/>
  <c r="F74" i="1"/>
  <c r="B66" i="1"/>
  <c r="A66" i="1"/>
  <c r="L65" i="1"/>
  <c r="J65" i="1"/>
  <c r="I65" i="1"/>
  <c r="H65" i="1"/>
  <c r="G65" i="1"/>
  <c r="F65" i="1"/>
  <c r="L58" i="1"/>
  <c r="J58" i="1"/>
  <c r="I58" i="1"/>
  <c r="H58" i="1"/>
  <c r="G58" i="1"/>
  <c r="B51" i="1"/>
  <c r="A51" i="1"/>
  <c r="L50" i="1"/>
  <c r="J50" i="1"/>
  <c r="I50" i="1"/>
  <c r="H50" i="1"/>
  <c r="G50" i="1"/>
  <c r="F50" i="1"/>
  <c r="B42" i="1"/>
  <c r="A42" i="1"/>
  <c r="L41" i="1"/>
  <c r="L51" i="1" s="1"/>
  <c r="J41" i="1"/>
  <c r="I41" i="1"/>
  <c r="H41" i="1"/>
  <c r="H51" i="1" s="1"/>
  <c r="G41" i="1"/>
  <c r="F41" i="1"/>
  <c r="B35" i="1"/>
  <c r="A35" i="1"/>
  <c r="L34" i="1"/>
  <c r="J34" i="1"/>
  <c r="I34" i="1"/>
  <c r="H34" i="1"/>
  <c r="G34" i="1"/>
  <c r="F34" i="1"/>
  <c r="L26" i="1"/>
  <c r="L35" i="1" s="1"/>
  <c r="J26" i="1"/>
  <c r="I26" i="1"/>
  <c r="H26" i="1"/>
  <c r="G26" i="1"/>
  <c r="F26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I20" i="1" s="1"/>
  <c r="H11" i="1"/>
  <c r="H20" i="1" s="1"/>
  <c r="G11" i="1"/>
  <c r="F11" i="1"/>
  <c r="F35" i="1" l="1"/>
  <c r="L66" i="1"/>
  <c r="F85" i="1"/>
  <c r="H142" i="1"/>
  <c r="G180" i="1"/>
  <c r="I85" i="1"/>
  <c r="L123" i="1"/>
  <c r="L142" i="1"/>
  <c r="L20" i="1"/>
  <c r="F180" i="1"/>
  <c r="J180" i="1"/>
  <c r="I180" i="1"/>
  <c r="H180" i="1"/>
  <c r="I161" i="1"/>
  <c r="H161" i="1"/>
  <c r="G161" i="1"/>
  <c r="F161" i="1"/>
  <c r="J161" i="1"/>
  <c r="G142" i="1"/>
  <c r="I142" i="1"/>
  <c r="F142" i="1"/>
  <c r="G123" i="1"/>
  <c r="J123" i="1"/>
  <c r="I123" i="1"/>
  <c r="H123" i="1"/>
  <c r="F123" i="1"/>
  <c r="I104" i="1"/>
  <c r="H104" i="1"/>
  <c r="G104" i="1"/>
  <c r="F104" i="1"/>
  <c r="J104" i="1"/>
  <c r="J85" i="1"/>
  <c r="G85" i="1"/>
  <c r="H85" i="1"/>
  <c r="J66" i="1"/>
  <c r="I66" i="1"/>
  <c r="H66" i="1"/>
  <c r="G66" i="1"/>
  <c r="L181" i="1"/>
  <c r="F66" i="1"/>
  <c r="I51" i="1"/>
  <c r="G51" i="1"/>
  <c r="F51" i="1"/>
  <c r="J51" i="1"/>
  <c r="J35" i="1"/>
  <c r="I35" i="1"/>
  <c r="G35" i="1"/>
  <c r="H35" i="1"/>
  <c r="G20" i="1"/>
  <c r="J20" i="1"/>
  <c r="F20" i="1"/>
  <c r="I181" i="1" l="1"/>
  <c r="H181" i="1"/>
  <c r="G181" i="1"/>
  <c r="F181" i="1"/>
  <c r="J181" i="1"/>
</calcChain>
</file>

<file path=xl/sharedStrings.xml><?xml version="1.0" encoding="utf-8"?>
<sst xmlns="http://schemas.openxmlformats.org/spreadsheetml/2006/main" count="375" uniqueCount="139">
  <si>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</si>
  <si>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</si>
  <si>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</si>
  <si>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</si>
  <si>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</si>
  <si>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</si>
  <si>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</si>
  <si>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</si>
  <si>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</si>
  <si>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</si>
  <si>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</si>
  <si>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</si>
  <si>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</si>
  <si>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</si>
  <si>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</si>
  <si>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</si>
  <si>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</si>
  <si>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</si>
  <si>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</si>
  <si>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</si>
  <si>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</si>
  <si>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</si>
  <si>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</si>
  <si>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</si>
  <si>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</si>
  <si>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</si>
  <si>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</si>
  <si>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</si>
  <si>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</si>
  <si>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</si>
  <si>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</si>
  <si>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</si>
  <si>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</si>
  <si>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</si>
  <si>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</si>
  <si>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</si>
  <si>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</si>
  <si>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</si>
  <si>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</si>
  <si>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</si>
  <si>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516/2004</t>
  </si>
  <si>
    <t>Чай с сахаром</t>
  </si>
  <si>
    <t>685/2004</t>
  </si>
  <si>
    <t>Хлеб пшеничный</t>
  </si>
  <si>
    <t>гост</t>
  </si>
  <si>
    <t>70-71/2015</t>
  </si>
  <si>
    <t>Суп-пюре из бобовых</t>
  </si>
  <si>
    <t>272/1983</t>
  </si>
  <si>
    <t>Плов из птицы</t>
  </si>
  <si>
    <t>492/2004</t>
  </si>
  <si>
    <t>Хлеб ржаной</t>
  </si>
  <si>
    <t>Каша вязкая овсяная молочная</t>
  </si>
  <si>
    <t>302/2004</t>
  </si>
  <si>
    <t>Чай с лимоном</t>
  </si>
  <si>
    <t>686/2004</t>
  </si>
  <si>
    <t>Сыр твердый (порциями)</t>
  </si>
  <si>
    <t>15/2015</t>
  </si>
  <si>
    <t>Суп картофельный с крупой</t>
  </si>
  <si>
    <t>138/2004</t>
  </si>
  <si>
    <t>Котлеты рубленые из птицы (с соусом)</t>
  </si>
  <si>
    <t>498/2004</t>
  </si>
  <si>
    <t>Макаронные изделия отварные</t>
  </si>
  <si>
    <t>Каша вязкая пшеничная</t>
  </si>
  <si>
    <t>510/2004</t>
  </si>
  <si>
    <t>Какао с молоком</t>
  </si>
  <si>
    <t>693/2004</t>
  </si>
  <si>
    <t>Фрикадельки с соусом</t>
  </si>
  <si>
    <t>670/1983</t>
  </si>
  <si>
    <t>Салат из свежей капусты</t>
  </si>
  <si>
    <t>43/2004</t>
  </si>
  <si>
    <t>Суп с макаронными изделиями и картофелем</t>
  </si>
  <si>
    <t>143/2004</t>
  </si>
  <si>
    <t>Котлета рыбная любительская(с соусом)</t>
  </si>
  <si>
    <t>390/2004</t>
  </si>
  <si>
    <t>Каша вязкая перловая</t>
  </si>
  <si>
    <t>Напиток апельсиновый</t>
  </si>
  <si>
    <t>699/2004</t>
  </si>
  <si>
    <t>Запеканка из творога с повидлом</t>
  </si>
  <si>
    <t>366/2004</t>
  </si>
  <si>
    <t>Фрукты свежие (не менее 100г)</t>
  </si>
  <si>
    <t>338/2015</t>
  </si>
  <si>
    <t>Рассольник Ленинградский (со сметаной)</t>
  </si>
  <si>
    <t>132/2004</t>
  </si>
  <si>
    <t>Гречка по- купечески</t>
  </si>
  <si>
    <t>ттк</t>
  </si>
  <si>
    <t>Каша молочная "Подружки"</t>
  </si>
  <si>
    <t>ттк/2021</t>
  </si>
  <si>
    <t>Суп крестьянский с крупой (со сметаной)</t>
  </si>
  <si>
    <t>134/2004</t>
  </si>
  <si>
    <t>Тефтели мясные в соусе</t>
  </si>
  <si>
    <t>668/1983</t>
  </si>
  <si>
    <t>Каша пшеничная вязкая</t>
  </si>
  <si>
    <t xml:space="preserve">Макаронные изделия отварные </t>
  </si>
  <si>
    <t>(Котлеты мясные) с соусом</t>
  </si>
  <si>
    <t>Коффейный напиток</t>
  </si>
  <si>
    <t>Овощи натуральные свежие/солёные (в нарезке)</t>
  </si>
  <si>
    <t>Борщ с капустой и картофелем (со сметаной)</t>
  </si>
  <si>
    <t>Каша вязкая гречневая</t>
  </si>
  <si>
    <t>Биточки рубленые из птицы (с соусом)</t>
  </si>
  <si>
    <t>Чай с сахором</t>
  </si>
  <si>
    <t>658/1983</t>
  </si>
  <si>
    <t>692/2004</t>
  </si>
  <si>
    <t>110/2004</t>
  </si>
  <si>
    <t>736/1983</t>
  </si>
  <si>
    <t>Капуста тушеная по- домашнему</t>
  </si>
  <si>
    <t>Овощи натуральные свежие/соленые (в нарезке)</t>
  </si>
  <si>
    <t>Суп каптофельный с крупой</t>
  </si>
  <si>
    <t>Шницель ( мясной) с соусом</t>
  </si>
  <si>
    <t>Каша пшенная вязкая</t>
  </si>
  <si>
    <t>Плов</t>
  </si>
  <si>
    <t>642/1983</t>
  </si>
  <si>
    <t>Овощи натуральные свежие /соленые (в нарезке)</t>
  </si>
  <si>
    <t>Салат из свеклы</t>
  </si>
  <si>
    <t>52/2015</t>
  </si>
  <si>
    <t>Суп картофельный с бобовыми</t>
  </si>
  <si>
    <t>139/2004</t>
  </si>
  <si>
    <t>Каша молочная рисовая (жидкая)</t>
  </si>
  <si>
    <t>Яйца вареные</t>
  </si>
  <si>
    <t>209/2015</t>
  </si>
  <si>
    <t>Кофейный напиток</t>
  </si>
  <si>
    <t>Масло сливочное (порциями)</t>
  </si>
  <si>
    <t>14/2015</t>
  </si>
  <si>
    <t>Котлеты (мясные) с соусом</t>
  </si>
  <si>
    <t>Котлеты рыбные (с соусом)</t>
  </si>
  <si>
    <t>388/2004</t>
  </si>
  <si>
    <t>Овощи натуральные свежие / соленые (в нарезке)</t>
  </si>
  <si>
    <t>Щи из свежей капусты с картофелем (со сметаной)</t>
  </si>
  <si>
    <t>124/2004</t>
  </si>
  <si>
    <t>Биточки рубленые из птицы 9 (с соусом)</t>
  </si>
  <si>
    <t>Картофельное пюре</t>
  </si>
  <si>
    <t>520/2004</t>
  </si>
  <si>
    <t>0, 02</t>
  </si>
  <si>
    <t>директор школы</t>
  </si>
  <si>
    <t>МБОУ "СШ № 10"</t>
  </si>
  <si>
    <t>Пияева С.М.</t>
  </si>
  <si>
    <t>Компот из смеси сухофруктов</t>
  </si>
  <si>
    <t>639/2004</t>
  </si>
  <si>
    <t>Компот из свежих плодов (яблок)</t>
  </si>
  <si>
    <t>631/2004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</si>
</sst>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D62" sqref="D62:E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133</v>
      </c>
      <c r="D1" s="52"/>
      <c r="E1" s="53"/>
      <c r="F1" s="12" t="s">
        <v>16</v>
      </c>
      <c r="G1" s="2" t="s">
        <v>17</v>
      </c>
      <c r="H1" s="54" t="s">
        <v>132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4" t="s">
        <v>134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40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7.0000000000000007E-2</v>
      </c>
      <c r="H7" s="43">
        <v>0.02</v>
      </c>
      <c r="I7" s="43">
        <v>15</v>
      </c>
      <c r="J7" s="43">
        <v>60.46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43</v>
      </c>
      <c r="F8" s="43">
        <v>20</v>
      </c>
      <c r="G8" s="43">
        <v>1.77</v>
      </c>
      <c r="H8" s="43">
        <v>0.16</v>
      </c>
      <c r="I8" s="43">
        <v>9.84</v>
      </c>
      <c r="J8" s="43">
        <v>47.88</v>
      </c>
      <c r="K8" s="44" t="s">
        <v>44</v>
      </c>
      <c r="L8" s="43"/>
    </row>
    <row r="9" spans="1:12" ht="25.5" x14ac:dyDescent="0.25">
      <c r="A9" s="23"/>
      <c r="B9" s="15"/>
      <c r="C9" s="11"/>
      <c r="D9" s="6"/>
      <c r="E9" s="42" t="s">
        <v>105</v>
      </c>
      <c r="F9" s="43">
        <v>60</v>
      </c>
      <c r="G9" s="43">
        <v>0.48</v>
      </c>
      <c r="H9" s="43">
        <v>0</v>
      </c>
      <c r="I9" s="43">
        <v>1.68</v>
      </c>
      <c r="J9" s="43">
        <v>8.64</v>
      </c>
      <c r="K9" s="44" t="s">
        <v>45</v>
      </c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>
        <v>77.319999999999993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500</v>
      </c>
      <c r="G11" s="19">
        <f>SUM(G6:G10)</f>
        <v>15.41</v>
      </c>
      <c r="H11" s="19">
        <f>SUM(H6:H10)</f>
        <v>19.68</v>
      </c>
      <c r="I11" s="19">
        <f>SUM(I6:I10)</f>
        <v>67.12</v>
      </c>
      <c r="J11" s="19">
        <f>SUM(J6:J10)</f>
        <v>507.23999999999995</v>
      </c>
      <c r="K11" s="25"/>
      <c r="L11" s="19">
        <f>SUM(L6:L10)</f>
        <v>77.319999999999993</v>
      </c>
    </row>
    <row r="12" spans="1:12" ht="25.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105</v>
      </c>
      <c r="F12" s="43">
        <v>60</v>
      </c>
      <c r="G12" s="43">
        <v>0.48</v>
      </c>
      <c r="H12" s="43">
        <v>0</v>
      </c>
      <c r="I12" s="43">
        <v>1.68</v>
      </c>
      <c r="J12" s="43">
        <v>8.64</v>
      </c>
      <c r="K12" s="44" t="s">
        <v>45</v>
      </c>
      <c r="L12" s="43"/>
    </row>
    <row r="13" spans="1:12" ht="15" x14ac:dyDescent="0.25">
      <c r="A13" s="23"/>
      <c r="B13" s="15"/>
      <c r="C13" s="11"/>
      <c r="D13" s="7" t="s">
        <v>27</v>
      </c>
      <c r="E13" s="42" t="s">
        <v>46</v>
      </c>
      <c r="F13" s="43">
        <v>250</v>
      </c>
      <c r="G13" s="43">
        <v>5.5</v>
      </c>
      <c r="H13" s="43">
        <v>4.7</v>
      </c>
      <c r="I13" s="43">
        <v>26.5</v>
      </c>
      <c r="J13" s="43">
        <v>170.3</v>
      </c>
      <c r="K13" s="44" t="s">
        <v>47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48</v>
      </c>
      <c r="F14" s="43">
        <v>170</v>
      </c>
      <c r="G14" s="43">
        <v>15.3</v>
      </c>
      <c r="H14" s="43">
        <v>16</v>
      </c>
      <c r="I14" s="43">
        <v>40.799999999999997</v>
      </c>
      <c r="J14" s="43">
        <v>368.36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135</v>
      </c>
      <c r="F15" s="43">
        <v>200</v>
      </c>
      <c r="G15" s="43">
        <v>7.0000000000000007E-2</v>
      </c>
      <c r="H15" s="43">
        <v>0.02</v>
      </c>
      <c r="I15" s="43">
        <v>15</v>
      </c>
      <c r="J15" s="43">
        <v>60.46</v>
      </c>
      <c r="K15" s="44" t="s">
        <v>136</v>
      </c>
      <c r="L15" s="43"/>
    </row>
    <row r="16" spans="1:12" ht="15" x14ac:dyDescent="0.25">
      <c r="A16" s="23"/>
      <c r="B16" s="15"/>
      <c r="C16" s="11"/>
      <c r="D16" s="7" t="s">
        <v>32</v>
      </c>
      <c r="E16" s="42" t="s">
        <v>50</v>
      </c>
      <c r="F16" s="43">
        <v>20</v>
      </c>
      <c r="G16" s="43">
        <v>1.32</v>
      </c>
      <c r="H16" s="43">
        <v>0.24</v>
      </c>
      <c r="I16" s="43">
        <v>7.92</v>
      </c>
      <c r="J16" s="43">
        <v>39.119999999999997</v>
      </c>
      <c r="K16" s="44" t="s">
        <v>44</v>
      </c>
      <c r="L16" s="43"/>
    </row>
    <row r="17" spans="1:12" ht="15" x14ac:dyDescent="0.25">
      <c r="A17" s="23"/>
      <c r="B17" s="15"/>
      <c r="C17" s="11"/>
      <c r="D17" s="6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>
        <v>70.099999999999994</v>
      </c>
    </row>
    <row r="19" spans="1:12" ht="15" x14ac:dyDescent="0.25">
      <c r="A19" s="24"/>
      <c r="B19" s="17"/>
      <c r="C19" s="8"/>
      <c r="D19" s="18" t="s">
        <v>33</v>
      </c>
      <c r="E19" s="9"/>
      <c r="F19" s="19">
        <f>SUM(F12:F18)</f>
        <v>700</v>
      </c>
      <c r="G19" s="19">
        <f>SUM(G12:G18)</f>
        <v>22.67</v>
      </c>
      <c r="H19" s="19">
        <f>SUM(H12:H18)</f>
        <v>20.959999999999997</v>
      </c>
      <c r="I19" s="19">
        <f>SUM(I12:I18)</f>
        <v>91.899999999999991</v>
      </c>
      <c r="J19" s="19">
        <f>SUM(J12:J18)</f>
        <v>646.88</v>
      </c>
      <c r="K19" s="25"/>
      <c r="L19" s="19">
        <f>SUM(L12:L18)</f>
        <v>70.099999999999994</v>
      </c>
    </row>
    <row r="20" spans="1:12" ht="15" x14ac:dyDescent="0.2">
      <c r="A20" s="29">
        <f>A6</f>
        <v>1</v>
      </c>
      <c r="B20" s="30">
        <f>B6</f>
        <v>1</v>
      </c>
      <c r="C20" s="56" t="s">
        <v>4</v>
      </c>
      <c r="D20" s="57"/>
      <c r="E20" s="31"/>
      <c r="F20" s="32">
        <f>F11+F19</f>
        <v>1200</v>
      </c>
      <c r="G20" s="32">
        <f>G11+G19</f>
        <v>38.08</v>
      </c>
      <c r="H20" s="32">
        <f>H11+H19</f>
        <v>40.64</v>
      </c>
      <c r="I20" s="32">
        <f>I11+I19</f>
        <v>159.01999999999998</v>
      </c>
      <c r="J20" s="32">
        <f>J11+J19</f>
        <v>1154.1199999999999</v>
      </c>
      <c r="K20" s="32"/>
      <c r="L20" s="32">
        <f>L11+L19</f>
        <v>147.41999999999999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51</v>
      </c>
      <c r="F21" s="40">
        <v>220</v>
      </c>
      <c r="G21" s="40">
        <v>9.16</v>
      </c>
      <c r="H21" s="40">
        <v>11.7</v>
      </c>
      <c r="I21" s="40">
        <v>39.5</v>
      </c>
      <c r="J21" s="40">
        <v>299.94</v>
      </c>
      <c r="K21" s="41" t="s">
        <v>52</v>
      </c>
      <c r="L21" s="40"/>
    </row>
    <row r="22" spans="1:12" ht="15" x14ac:dyDescent="0.25">
      <c r="A22" s="14"/>
      <c r="B22" s="15"/>
      <c r="C22" s="11"/>
      <c r="D22" s="7" t="s">
        <v>22</v>
      </c>
      <c r="E22" s="42" t="s">
        <v>53</v>
      </c>
      <c r="F22" s="43">
        <v>210</v>
      </c>
      <c r="G22" s="43">
        <v>0.13</v>
      </c>
      <c r="H22" s="43">
        <v>0.02</v>
      </c>
      <c r="I22" s="43">
        <v>15.2</v>
      </c>
      <c r="J22" s="43">
        <v>61.5</v>
      </c>
      <c r="K22" s="44" t="s">
        <v>54</v>
      </c>
      <c r="L22" s="43"/>
    </row>
    <row r="23" spans="1:12" ht="15" x14ac:dyDescent="0.25">
      <c r="A23" s="14"/>
      <c r="B23" s="15"/>
      <c r="C23" s="11"/>
      <c r="D23" s="7" t="s">
        <v>23</v>
      </c>
      <c r="E23" s="42" t="s">
        <v>43</v>
      </c>
      <c r="F23" s="43">
        <v>40</v>
      </c>
      <c r="G23" s="43">
        <v>3.54</v>
      </c>
      <c r="H23" s="43">
        <v>0.32</v>
      </c>
      <c r="I23" s="43">
        <v>19.68</v>
      </c>
      <c r="J23" s="43">
        <v>95.75</v>
      </c>
      <c r="K23" s="44" t="s">
        <v>44</v>
      </c>
      <c r="L23" s="43"/>
    </row>
    <row r="24" spans="1:12" ht="15" x14ac:dyDescent="0.25">
      <c r="A24" s="14"/>
      <c r="B24" s="15"/>
      <c r="C24" s="11"/>
      <c r="D24" s="6"/>
      <c r="E24" s="42" t="s">
        <v>55</v>
      </c>
      <c r="F24" s="43">
        <v>30</v>
      </c>
      <c r="G24" s="43">
        <v>6.1</v>
      </c>
      <c r="H24" s="43">
        <v>7.7</v>
      </c>
      <c r="I24" s="43">
        <v>0</v>
      </c>
      <c r="J24" s="43">
        <v>93.7</v>
      </c>
      <c r="K24" s="44" t="s">
        <v>56</v>
      </c>
      <c r="L24" s="43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>
        <v>77.319999999999993</v>
      </c>
    </row>
    <row r="26" spans="1:12" ht="15" x14ac:dyDescent="0.25">
      <c r="A26" s="16"/>
      <c r="B26" s="17"/>
      <c r="C26" s="8"/>
      <c r="D26" s="18" t="s">
        <v>33</v>
      </c>
      <c r="E26" s="9"/>
      <c r="F26" s="19">
        <f>SUM(F21:F25)</f>
        <v>500</v>
      </c>
      <c r="G26" s="19">
        <f>SUM(G21:G25)</f>
        <v>18.93</v>
      </c>
      <c r="H26" s="19">
        <f>SUM(H21:H25)</f>
        <v>19.739999999999998</v>
      </c>
      <c r="I26" s="19">
        <f>SUM(I21:I25)</f>
        <v>74.38</v>
      </c>
      <c r="J26" s="19">
        <f>SUM(J21:J25)</f>
        <v>550.89</v>
      </c>
      <c r="K26" s="25"/>
      <c r="L26" s="19">
        <f>SUM(L21:L25)</f>
        <v>77.319999999999993</v>
      </c>
    </row>
    <row r="27" spans="1:12" ht="15" x14ac:dyDescent="0.25">
      <c r="A27" s="14"/>
      <c r="B27" s="15"/>
      <c r="C27" s="11"/>
      <c r="D27" s="7" t="s">
        <v>27</v>
      </c>
      <c r="E27" s="42" t="s">
        <v>57</v>
      </c>
      <c r="F27" s="43">
        <v>200</v>
      </c>
      <c r="G27" s="43">
        <v>4.24</v>
      </c>
      <c r="H27" s="43">
        <v>4.83</v>
      </c>
      <c r="I27" s="43">
        <v>19.8</v>
      </c>
      <c r="J27" s="43">
        <v>139.63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28</v>
      </c>
      <c r="E28" s="42" t="s">
        <v>59</v>
      </c>
      <c r="F28" s="43">
        <v>90</v>
      </c>
      <c r="G28" s="43">
        <v>10.34</v>
      </c>
      <c r="H28" s="43">
        <v>10.95</v>
      </c>
      <c r="I28" s="50">
        <v>15.1</v>
      </c>
      <c r="J28" s="43">
        <v>200.31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29</v>
      </c>
      <c r="E29" s="42" t="s">
        <v>61</v>
      </c>
      <c r="F29" s="43">
        <v>180</v>
      </c>
      <c r="G29" s="43">
        <v>8.4</v>
      </c>
      <c r="H29" s="43">
        <v>9</v>
      </c>
      <c r="I29" s="43">
        <v>39.799999999999997</v>
      </c>
      <c r="J29" s="43">
        <v>273.8</v>
      </c>
      <c r="K29" s="44" t="s">
        <v>40</v>
      </c>
      <c r="L29" s="43"/>
    </row>
    <row r="30" spans="1:12" ht="15" x14ac:dyDescent="0.25">
      <c r="A30" s="14"/>
      <c r="B30" s="15"/>
      <c r="C30" s="11"/>
      <c r="D30" s="7" t="s">
        <v>30</v>
      </c>
      <c r="E30" s="42" t="s">
        <v>137</v>
      </c>
      <c r="F30" s="43">
        <v>200</v>
      </c>
      <c r="G30" s="43">
        <v>7.0000000000000007E-2</v>
      </c>
      <c r="H30" s="43">
        <v>0.02</v>
      </c>
      <c r="I30" s="43">
        <v>15</v>
      </c>
      <c r="J30" s="43">
        <v>60.46</v>
      </c>
      <c r="K30" s="44" t="s">
        <v>138</v>
      </c>
      <c r="L30" s="43"/>
    </row>
    <row r="31" spans="1:12" ht="15" x14ac:dyDescent="0.25">
      <c r="A31" s="14"/>
      <c r="B31" s="15"/>
      <c r="C31" s="11"/>
      <c r="D31" s="7" t="s">
        <v>32</v>
      </c>
      <c r="E31" s="42" t="s">
        <v>50</v>
      </c>
      <c r="F31" s="43">
        <v>30</v>
      </c>
      <c r="G31" s="43">
        <v>1.98</v>
      </c>
      <c r="H31" s="43">
        <v>0.36</v>
      </c>
      <c r="I31" s="43">
        <v>11.88</v>
      </c>
      <c r="J31" s="43">
        <v>58.68</v>
      </c>
      <c r="K31" s="44" t="s">
        <v>44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>
        <v>70.099999999999994</v>
      </c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700</v>
      </c>
      <c r="G34" s="19">
        <f>SUM(G27:G33)</f>
        <v>25.03</v>
      </c>
      <c r="H34" s="19">
        <f>SUM(H27:H33)</f>
        <v>25.16</v>
      </c>
      <c r="I34" s="19">
        <f>SUM(I27:I33)</f>
        <v>101.57999999999998</v>
      </c>
      <c r="J34" s="19">
        <f>SUM(J27:J33)</f>
        <v>732.88</v>
      </c>
      <c r="K34" s="25"/>
      <c r="L34" s="19">
        <f>SUM(L27:L33)</f>
        <v>70.099999999999994</v>
      </c>
    </row>
    <row r="35" spans="1:12" ht="15.75" customHeight="1" x14ac:dyDescent="0.2">
      <c r="A35" s="33">
        <f>A21</f>
        <v>1</v>
      </c>
      <c r="B35" s="33">
        <f>B21</f>
        <v>2</v>
      </c>
      <c r="C35" s="56" t="s">
        <v>4</v>
      </c>
      <c r="D35" s="57"/>
      <c r="E35" s="31"/>
      <c r="F35" s="32">
        <f>F26+F34</f>
        <v>1200</v>
      </c>
      <c r="G35" s="32">
        <f>G26+G34</f>
        <v>43.96</v>
      </c>
      <c r="H35" s="32">
        <f>H26+H34</f>
        <v>44.9</v>
      </c>
      <c r="I35" s="32">
        <f>I26+I34</f>
        <v>175.95999999999998</v>
      </c>
      <c r="J35" s="32">
        <f>J26+J34</f>
        <v>1283.77</v>
      </c>
      <c r="K35" s="32"/>
      <c r="L35" s="32">
        <f>L26+L34</f>
        <v>147.41999999999999</v>
      </c>
    </row>
    <row r="36" spans="1:12" ht="15" x14ac:dyDescent="0.25">
      <c r="A36" s="20">
        <v>1</v>
      </c>
      <c r="B36" s="21">
        <v>3</v>
      </c>
      <c r="C36" s="22" t="s">
        <v>20</v>
      </c>
      <c r="D36" s="5" t="s">
        <v>21</v>
      </c>
      <c r="E36" s="39" t="s">
        <v>62</v>
      </c>
      <c r="F36" s="40">
        <v>150</v>
      </c>
      <c r="G36" s="40">
        <v>6</v>
      </c>
      <c r="H36" s="40">
        <v>6.7</v>
      </c>
      <c r="I36" s="40">
        <v>39</v>
      </c>
      <c r="J36" s="40">
        <v>240.3</v>
      </c>
      <c r="K36" s="41" t="s">
        <v>63</v>
      </c>
      <c r="L36" s="40"/>
    </row>
    <row r="37" spans="1:12" ht="15" x14ac:dyDescent="0.25">
      <c r="A37" s="23"/>
      <c r="B37" s="15"/>
      <c r="C37" s="11"/>
      <c r="D37" s="7" t="s">
        <v>22</v>
      </c>
      <c r="E37" s="42" t="s">
        <v>64</v>
      </c>
      <c r="F37" s="43">
        <v>200</v>
      </c>
      <c r="G37" s="43">
        <v>3.9</v>
      </c>
      <c r="H37" s="43">
        <v>2.5</v>
      </c>
      <c r="I37" s="43">
        <v>17.600000000000001</v>
      </c>
      <c r="J37" s="43">
        <v>108.5</v>
      </c>
      <c r="K37" s="44" t="s">
        <v>65</v>
      </c>
      <c r="L37" s="43"/>
    </row>
    <row r="38" spans="1:12" ht="15" x14ac:dyDescent="0.25">
      <c r="A38" s="23"/>
      <c r="B38" s="15"/>
      <c r="C38" s="11"/>
      <c r="D38" s="7" t="s">
        <v>23</v>
      </c>
      <c r="E38" s="42" t="s">
        <v>50</v>
      </c>
      <c r="F38" s="43">
        <v>40</v>
      </c>
      <c r="G38" s="43">
        <v>2.64</v>
      </c>
      <c r="H38" s="43">
        <v>0.48</v>
      </c>
      <c r="I38" s="43">
        <v>15.84</v>
      </c>
      <c r="J38" s="43">
        <v>78.239999999999995</v>
      </c>
      <c r="K38" s="44" t="s">
        <v>44</v>
      </c>
      <c r="L38" s="43"/>
    </row>
    <row r="39" spans="1:12" ht="15" x14ac:dyDescent="0.25">
      <c r="A39" s="23"/>
      <c r="B39" s="15"/>
      <c r="C39" s="11"/>
      <c r="D39" s="6"/>
      <c r="E39" s="42" t="s">
        <v>66</v>
      </c>
      <c r="F39" s="43">
        <v>110</v>
      </c>
      <c r="G39" s="43">
        <v>6.5</v>
      </c>
      <c r="H39" s="43">
        <v>9.6999999999999993</v>
      </c>
      <c r="I39" s="43">
        <v>11</v>
      </c>
      <c r="J39" s="43">
        <v>157.30000000000001</v>
      </c>
      <c r="K39" s="44" t="s">
        <v>67</v>
      </c>
      <c r="L39" s="43"/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77.319999999999993</v>
      </c>
    </row>
    <row r="41" spans="1:12" ht="15" x14ac:dyDescent="0.25">
      <c r="A41" s="24"/>
      <c r="B41" s="17"/>
      <c r="C41" s="8"/>
      <c r="D41" s="18" t="s">
        <v>33</v>
      </c>
      <c r="E41" s="9"/>
      <c r="F41" s="19">
        <f>SUM(F36:F40)</f>
        <v>500</v>
      </c>
      <c r="G41" s="19">
        <f>SUM(G36:G40)</f>
        <v>19.04</v>
      </c>
      <c r="H41" s="19">
        <f>SUM(H36:H40)</f>
        <v>19.38</v>
      </c>
      <c r="I41" s="19">
        <f>SUM(I36:I40)</f>
        <v>83.44</v>
      </c>
      <c r="J41" s="19">
        <f>SUM(J36:J40)</f>
        <v>584.34</v>
      </c>
      <c r="K41" s="25"/>
      <c r="L41" s="19">
        <f>SUM(L36:L40)</f>
        <v>77.319999999999993</v>
      </c>
    </row>
    <row r="42" spans="1:12" ht="15" x14ac:dyDescent="0.25">
      <c r="A42" s="26">
        <f>A36</f>
        <v>1</v>
      </c>
      <c r="B42" s="13">
        <f>B36</f>
        <v>3</v>
      </c>
      <c r="C42" s="10" t="s">
        <v>25</v>
      </c>
      <c r="D42" s="7" t="s">
        <v>26</v>
      </c>
      <c r="E42" s="42" t="s">
        <v>68</v>
      </c>
      <c r="F42" s="43">
        <v>60</v>
      </c>
      <c r="G42" s="43">
        <v>0.92</v>
      </c>
      <c r="H42" s="43">
        <v>3.04</v>
      </c>
      <c r="I42" s="43">
        <v>5.42</v>
      </c>
      <c r="J42" s="43">
        <v>52</v>
      </c>
      <c r="K42" s="44" t="s">
        <v>69</v>
      </c>
      <c r="L42" s="43"/>
    </row>
    <row r="43" spans="1:12" ht="15" x14ac:dyDescent="0.25">
      <c r="A43" s="23"/>
      <c r="B43" s="15"/>
      <c r="C43" s="11"/>
      <c r="D43" s="7" t="s">
        <v>27</v>
      </c>
      <c r="E43" s="42" t="s">
        <v>70</v>
      </c>
      <c r="F43" s="43">
        <v>200</v>
      </c>
      <c r="G43" s="43">
        <v>4.1399999999999997</v>
      </c>
      <c r="H43" s="43">
        <v>3.26</v>
      </c>
      <c r="I43" s="43">
        <v>22.67</v>
      </c>
      <c r="J43" s="43">
        <v>136.58000000000001</v>
      </c>
      <c r="K43" s="44" t="s">
        <v>71</v>
      </c>
      <c r="L43" s="43"/>
    </row>
    <row r="44" spans="1:12" ht="15" x14ac:dyDescent="0.25">
      <c r="A44" s="23"/>
      <c r="B44" s="15"/>
      <c r="C44" s="11"/>
      <c r="D44" s="7" t="s">
        <v>28</v>
      </c>
      <c r="E44" s="42" t="s">
        <v>72</v>
      </c>
      <c r="F44" s="43">
        <v>90</v>
      </c>
      <c r="G44" s="43">
        <v>10.45</v>
      </c>
      <c r="H44" s="43">
        <v>8.65</v>
      </c>
      <c r="I44" s="43">
        <v>14.6</v>
      </c>
      <c r="J44" s="43">
        <v>178.05</v>
      </c>
      <c r="K44" s="44" t="s">
        <v>73</v>
      </c>
      <c r="L44" s="43"/>
    </row>
    <row r="45" spans="1:12" ht="15" x14ac:dyDescent="0.25">
      <c r="A45" s="23"/>
      <c r="B45" s="15"/>
      <c r="C45" s="11"/>
      <c r="D45" s="7" t="s">
        <v>29</v>
      </c>
      <c r="E45" s="42" t="s">
        <v>129</v>
      </c>
      <c r="F45" s="43">
        <v>150</v>
      </c>
      <c r="G45" s="43">
        <v>5.35</v>
      </c>
      <c r="H45" s="43">
        <v>10.5</v>
      </c>
      <c r="I45" s="43">
        <v>33</v>
      </c>
      <c r="J45" s="43">
        <v>247.9</v>
      </c>
      <c r="K45" s="44" t="s">
        <v>130</v>
      </c>
      <c r="L45" s="43"/>
    </row>
    <row r="46" spans="1:12" ht="15" x14ac:dyDescent="0.25">
      <c r="A46" s="23"/>
      <c r="B46" s="15"/>
      <c r="C46" s="11"/>
      <c r="D46" s="7" t="s">
        <v>30</v>
      </c>
      <c r="E46" s="42" t="s">
        <v>75</v>
      </c>
      <c r="F46" s="43">
        <v>200</v>
      </c>
      <c r="G46" s="43">
        <v>1.5</v>
      </c>
      <c r="H46" s="43">
        <v>1.7</v>
      </c>
      <c r="I46" s="43">
        <v>22.4</v>
      </c>
      <c r="J46" s="43">
        <v>110.9</v>
      </c>
      <c r="K46" s="44" t="s">
        <v>76</v>
      </c>
      <c r="L46" s="43"/>
    </row>
    <row r="47" spans="1:12" ht="15" x14ac:dyDescent="0.25">
      <c r="A47" s="23"/>
      <c r="B47" s="15"/>
      <c r="C47" s="11"/>
      <c r="D47" s="7" t="s">
        <v>32</v>
      </c>
      <c r="E47" s="42" t="s">
        <v>50</v>
      </c>
      <c r="F47" s="43">
        <v>20</v>
      </c>
      <c r="G47" s="43">
        <v>1.32</v>
      </c>
      <c r="H47" s="43">
        <v>0.24</v>
      </c>
      <c r="I47" s="43">
        <v>7.92</v>
      </c>
      <c r="J47" s="43">
        <v>39.119999999999997</v>
      </c>
      <c r="K47" s="44" t="s">
        <v>44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70.099999999999994</v>
      </c>
    </row>
    <row r="50" spans="1:12" ht="15" x14ac:dyDescent="0.25">
      <c r="A50" s="24"/>
      <c r="B50" s="17"/>
      <c r="C50" s="8"/>
      <c r="D50" s="18" t="s">
        <v>33</v>
      </c>
      <c r="E50" s="9"/>
      <c r="F50" s="19">
        <f>SUM(F42:F49)</f>
        <v>720</v>
      </c>
      <c r="G50" s="19">
        <f>SUM(G42:G49)</f>
        <v>23.68</v>
      </c>
      <c r="H50" s="19">
        <f>SUM(H42:H49)</f>
        <v>27.389999999999997</v>
      </c>
      <c r="I50" s="19">
        <f>SUM(I42:I49)</f>
        <v>106.01</v>
      </c>
      <c r="J50" s="19">
        <f>SUM(J42:J49)</f>
        <v>764.55</v>
      </c>
      <c r="K50" s="25"/>
      <c r="L50" s="19">
        <f>SUM(L42:L49)</f>
        <v>70.099999999999994</v>
      </c>
    </row>
    <row r="51" spans="1:12" ht="15.75" customHeight="1" x14ac:dyDescent="0.2">
      <c r="A51" s="29">
        <f>A36</f>
        <v>1</v>
      </c>
      <c r="B51" s="30">
        <f>B36</f>
        <v>3</v>
      </c>
      <c r="C51" s="56" t="s">
        <v>4</v>
      </c>
      <c r="D51" s="57"/>
      <c r="E51" s="31"/>
      <c r="F51" s="32">
        <f>F41+F50</f>
        <v>1220</v>
      </c>
      <c r="G51" s="32">
        <f>G41+G50</f>
        <v>42.72</v>
      </c>
      <c r="H51" s="32">
        <f>H41+H50</f>
        <v>46.769999999999996</v>
      </c>
      <c r="I51" s="32">
        <f>I41+I50</f>
        <v>189.45</v>
      </c>
      <c r="J51" s="32">
        <f>J41+J50</f>
        <v>1348.8899999999999</v>
      </c>
      <c r="K51" s="32"/>
      <c r="L51" s="32">
        <f>L41+L50</f>
        <v>147.41999999999999</v>
      </c>
    </row>
    <row r="52" spans="1:12" ht="15" x14ac:dyDescent="0.25">
      <c r="A52" s="20">
        <v>1</v>
      </c>
      <c r="B52" s="21">
        <v>4</v>
      </c>
      <c r="C52" s="22" t="s">
        <v>20</v>
      </c>
      <c r="D52" s="5" t="s">
        <v>21</v>
      </c>
      <c r="E52" s="39" t="s">
        <v>77</v>
      </c>
      <c r="F52" s="40">
        <v>150</v>
      </c>
      <c r="G52" s="40">
        <v>8.4499999999999993</v>
      </c>
      <c r="H52" s="40">
        <v>13.5</v>
      </c>
      <c r="I52" s="40">
        <v>21</v>
      </c>
      <c r="J52" s="40">
        <v>239.3</v>
      </c>
      <c r="K52" s="41" t="s">
        <v>78</v>
      </c>
      <c r="L52" s="40"/>
    </row>
    <row r="53" spans="1:12" ht="15" x14ac:dyDescent="0.25">
      <c r="A53" s="23"/>
      <c r="B53" s="15"/>
      <c r="C53" s="11"/>
      <c r="D53" s="7" t="s">
        <v>22</v>
      </c>
      <c r="E53" s="42" t="s">
        <v>41</v>
      </c>
      <c r="F53" s="43">
        <v>200</v>
      </c>
      <c r="G53" s="43">
        <v>7.0000000000000007E-2</v>
      </c>
      <c r="H53" s="43">
        <v>0.02</v>
      </c>
      <c r="I53" s="43">
        <v>15</v>
      </c>
      <c r="J53" s="43">
        <v>60.46</v>
      </c>
      <c r="K53" s="44" t="s">
        <v>42</v>
      </c>
      <c r="L53" s="43"/>
    </row>
    <row r="54" spans="1:12" ht="15" x14ac:dyDescent="0.25">
      <c r="A54" s="23"/>
      <c r="B54" s="15"/>
      <c r="C54" s="11"/>
      <c r="D54" s="7" t="s">
        <v>23</v>
      </c>
      <c r="E54" s="42" t="s">
        <v>43</v>
      </c>
      <c r="F54" s="43">
        <v>20</v>
      </c>
      <c r="G54" s="43">
        <v>3.54</v>
      </c>
      <c r="H54" s="43">
        <v>0.32</v>
      </c>
      <c r="I54" s="43">
        <v>19.68</v>
      </c>
      <c r="J54" s="43">
        <v>95.75</v>
      </c>
      <c r="K54" s="44" t="s">
        <v>44</v>
      </c>
      <c r="L54" s="43"/>
    </row>
    <row r="55" spans="1:12" ht="15" x14ac:dyDescent="0.25">
      <c r="A55" s="23"/>
      <c r="B55" s="15"/>
      <c r="C55" s="11"/>
      <c r="D55" s="7" t="s">
        <v>24</v>
      </c>
      <c r="E55" s="42" t="s">
        <v>79</v>
      </c>
      <c r="F55" s="43">
        <v>150</v>
      </c>
      <c r="G55" s="43">
        <v>3.4</v>
      </c>
      <c r="H55" s="43">
        <v>2</v>
      </c>
      <c r="I55" s="43">
        <v>18</v>
      </c>
      <c r="J55" s="43">
        <v>103.6</v>
      </c>
      <c r="K55" s="44" t="s">
        <v>80</v>
      </c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>
        <v>77.319999999999993</v>
      </c>
    </row>
    <row r="58" spans="1:12" ht="15" x14ac:dyDescent="0.25">
      <c r="A58" s="24"/>
      <c r="B58" s="17"/>
      <c r="C58" s="8"/>
      <c r="D58" s="18" t="s">
        <v>33</v>
      </c>
      <c r="E58" s="9"/>
      <c r="F58" s="19">
        <v>500</v>
      </c>
      <c r="G58" s="19">
        <f>SUM(G52:G57)</f>
        <v>15.459999999999999</v>
      </c>
      <c r="H58" s="19">
        <f>SUM(H52:H57)</f>
        <v>15.84</v>
      </c>
      <c r="I58" s="19">
        <f>SUM(I52:I57)</f>
        <v>73.680000000000007</v>
      </c>
      <c r="J58" s="19">
        <f>SUM(J52:J57)</f>
        <v>499.11</v>
      </c>
      <c r="K58" s="25"/>
      <c r="L58" s="19">
        <f>SUM(L52:L57)</f>
        <v>77.319999999999993</v>
      </c>
    </row>
    <row r="59" spans="1:12" ht="15" x14ac:dyDescent="0.25">
      <c r="A59" s="23"/>
      <c r="B59" s="15"/>
      <c r="C59" s="11"/>
      <c r="D59" s="7" t="s">
        <v>27</v>
      </c>
      <c r="E59" s="42" t="s">
        <v>81</v>
      </c>
      <c r="F59" s="43">
        <v>205</v>
      </c>
      <c r="G59" s="43">
        <v>2.02</v>
      </c>
      <c r="H59" s="43">
        <v>4.4000000000000004</v>
      </c>
      <c r="I59" s="43">
        <v>14.1</v>
      </c>
      <c r="J59" s="43">
        <v>106.4</v>
      </c>
      <c r="K59" s="44" t="s">
        <v>82</v>
      </c>
      <c r="L59" s="43"/>
    </row>
    <row r="60" spans="1:12" ht="15" x14ac:dyDescent="0.25">
      <c r="A60" s="23"/>
      <c r="B60" s="15"/>
      <c r="C60" s="11"/>
      <c r="D60" s="7" t="s">
        <v>28</v>
      </c>
      <c r="E60" s="42" t="s">
        <v>83</v>
      </c>
      <c r="F60" s="43">
        <v>200</v>
      </c>
      <c r="G60" s="43">
        <v>15.1</v>
      </c>
      <c r="H60" s="43">
        <v>17.7</v>
      </c>
      <c r="I60" s="43">
        <v>49</v>
      </c>
      <c r="J60" s="43">
        <v>415.7</v>
      </c>
      <c r="K60" s="44" t="s">
        <v>84</v>
      </c>
      <c r="L60" s="43"/>
    </row>
    <row r="61" spans="1:12" ht="15" x14ac:dyDescent="0.25">
      <c r="A61" s="23"/>
      <c r="B61" s="15"/>
      <c r="C61" s="11"/>
      <c r="D61" s="7" t="s">
        <v>30</v>
      </c>
      <c r="E61" s="42" t="s">
        <v>137</v>
      </c>
      <c r="F61" s="43">
        <v>200</v>
      </c>
      <c r="G61" s="43">
        <v>7.0000000000000007E-2</v>
      </c>
      <c r="H61" s="43">
        <v>0.02</v>
      </c>
      <c r="I61" s="43">
        <v>15</v>
      </c>
      <c r="J61" s="43">
        <v>60.46</v>
      </c>
      <c r="K61" s="44" t="s">
        <v>138</v>
      </c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50</v>
      </c>
      <c r="F62" s="43">
        <v>20</v>
      </c>
      <c r="G62" s="43">
        <v>1.32</v>
      </c>
      <c r="H62" s="43">
        <v>0.24</v>
      </c>
      <c r="I62" s="43">
        <v>7.92</v>
      </c>
      <c r="J62" s="43">
        <v>39.119999999999997</v>
      </c>
      <c r="K62" s="44" t="s">
        <v>44</v>
      </c>
      <c r="L62" s="43"/>
    </row>
    <row r="63" spans="1:12" ht="15" x14ac:dyDescent="0.25">
      <c r="A63" s="23"/>
      <c r="B63" s="15"/>
      <c r="C63" s="11"/>
      <c r="D63" s="6"/>
      <c r="E63" s="42" t="s">
        <v>79</v>
      </c>
      <c r="F63" s="43">
        <v>100</v>
      </c>
      <c r="G63" s="43">
        <v>2</v>
      </c>
      <c r="H63" s="43">
        <v>2</v>
      </c>
      <c r="I63" s="43">
        <v>12</v>
      </c>
      <c r="J63" s="43">
        <v>70</v>
      </c>
      <c r="K63" s="44" t="s">
        <v>80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>
        <v>70.099999999999994</v>
      </c>
    </row>
    <row r="65" spans="1:12" ht="15" x14ac:dyDescent="0.25">
      <c r="A65" s="24"/>
      <c r="B65" s="17"/>
      <c r="C65" s="8"/>
      <c r="D65" s="18" t="s">
        <v>33</v>
      </c>
      <c r="E65" s="9"/>
      <c r="F65" s="19">
        <f>SUM(F59:F64)</f>
        <v>725</v>
      </c>
      <c r="G65" s="19">
        <f>SUM(G59:G64)</f>
        <v>20.51</v>
      </c>
      <c r="H65" s="19">
        <f>SUM(H59:H64)</f>
        <v>24.36</v>
      </c>
      <c r="I65" s="19">
        <f>SUM(I59:I64)</f>
        <v>98.02</v>
      </c>
      <c r="J65" s="19">
        <f>SUM(J59:J64)</f>
        <v>691.68000000000006</v>
      </c>
      <c r="K65" s="25"/>
      <c r="L65" s="19">
        <f>SUM(L59:L64)</f>
        <v>70.099999999999994</v>
      </c>
    </row>
    <row r="66" spans="1:12" ht="15.75" customHeight="1" x14ac:dyDescent="0.2">
      <c r="A66" s="29">
        <f>A52</f>
        <v>1</v>
      </c>
      <c r="B66" s="30">
        <f>B52</f>
        <v>4</v>
      </c>
      <c r="C66" s="56" t="s">
        <v>4</v>
      </c>
      <c r="D66" s="57"/>
      <c r="E66" s="31"/>
      <c r="F66" s="32">
        <f>F58+F65</f>
        <v>1225</v>
      </c>
      <c r="G66" s="32">
        <f>G58+G65</f>
        <v>35.97</v>
      </c>
      <c r="H66" s="32">
        <f>H58+H65</f>
        <v>40.200000000000003</v>
      </c>
      <c r="I66" s="32">
        <f>I58+I65</f>
        <v>171.7</v>
      </c>
      <c r="J66" s="32">
        <f>J58+J65</f>
        <v>1190.79</v>
      </c>
      <c r="K66" s="32"/>
      <c r="L66" s="32">
        <f>L58+L65</f>
        <v>147.41999999999999</v>
      </c>
    </row>
    <row r="67" spans="1:12" ht="15" x14ac:dyDescent="0.25">
      <c r="A67" s="20">
        <v>1</v>
      </c>
      <c r="B67" s="21">
        <v>5</v>
      </c>
      <c r="C67" s="22" t="s">
        <v>20</v>
      </c>
      <c r="D67" s="5" t="s">
        <v>21</v>
      </c>
      <c r="E67" s="39" t="s">
        <v>85</v>
      </c>
      <c r="F67" s="40">
        <v>250</v>
      </c>
      <c r="G67" s="40">
        <v>9.92</v>
      </c>
      <c r="H67" s="40">
        <v>13.6</v>
      </c>
      <c r="I67" s="40">
        <v>43.8</v>
      </c>
      <c r="J67" s="40">
        <v>337.28</v>
      </c>
      <c r="K67" s="41" t="s">
        <v>86</v>
      </c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53</v>
      </c>
      <c r="F69" s="43">
        <v>210</v>
      </c>
      <c r="G69" s="43">
        <v>0.13</v>
      </c>
      <c r="H69" s="43">
        <v>0.02</v>
      </c>
      <c r="I69" s="43">
        <v>15.2</v>
      </c>
      <c r="J69" s="43">
        <v>61.5</v>
      </c>
      <c r="K69" s="44" t="s">
        <v>54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43</v>
      </c>
      <c r="F70" s="43">
        <v>20</v>
      </c>
      <c r="G70" s="43">
        <v>1.77</v>
      </c>
      <c r="H70" s="43">
        <v>0.16</v>
      </c>
      <c r="I70" s="43">
        <v>9.84</v>
      </c>
      <c r="J70" s="43">
        <v>47.88</v>
      </c>
      <c r="K70" s="44" t="s">
        <v>44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55</v>
      </c>
      <c r="F72" s="43">
        <v>20</v>
      </c>
      <c r="G72" s="43">
        <v>4.0999999999999996</v>
      </c>
      <c r="H72" s="43">
        <v>5.17</v>
      </c>
      <c r="I72" s="43">
        <v>0</v>
      </c>
      <c r="J72" s="43">
        <v>62.9</v>
      </c>
      <c r="K72" s="44" t="s">
        <v>56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>
        <v>77.319999999999993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SUM(F67:F73)</f>
        <v>500</v>
      </c>
      <c r="G74" s="19">
        <f t="shared" ref="G74" si="0">SUM(G67:G73)</f>
        <v>15.92</v>
      </c>
      <c r="H74" s="19">
        <f t="shared" ref="H74" si="1">SUM(H67:H73)</f>
        <v>18.95</v>
      </c>
      <c r="I74" s="19">
        <f t="shared" ref="I74" si="2">SUM(I67:I73)</f>
        <v>68.84</v>
      </c>
      <c r="J74" s="19">
        <f t="shared" ref="J74:L74" si="3">SUM(J67:J73)</f>
        <v>509.55999999999995</v>
      </c>
      <c r="K74" s="25"/>
      <c r="L74" s="19">
        <f t="shared" si="3"/>
        <v>77.319999999999993</v>
      </c>
    </row>
    <row r="75" spans="1:12" ht="15" x14ac:dyDescent="0.25">
      <c r="A75" s="26">
        <f>A67</f>
        <v>1</v>
      </c>
      <c r="B75" s="13">
        <f>B67</f>
        <v>5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 t="s">
        <v>87</v>
      </c>
      <c r="F76" s="43">
        <v>205</v>
      </c>
      <c r="G76" s="43">
        <v>1.93</v>
      </c>
      <c r="H76" s="43">
        <v>3.14</v>
      </c>
      <c r="I76" s="43">
        <v>20.73</v>
      </c>
      <c r="J76" s="43">
        <v>118.9</v>
      </c>
      <c r="K76" s="44" t="s">
        <v>88</v>
      </c>
      <c r="L76" s="43"/>
    </row>
    <row r="77" spans="1:12" ht="15" x14ac:dyDescent="0.25">
      <c r="A77" s="23"/>
      <c r="B77" s="15"/>
      <c r="C77" s="11"/>
      <c r="D77" s="7" t="s">
        <v>28</v>
      </c>
      <c r="E77" s="42" t="s">
        <v>89</v>
      </c>
      <c r="F77" s="43">
        <v>90</v>
      </c>
      <c r="G77" s="43">
        <v>13.7</v>
      </c>
      <c r="H77" s="43">
        <v>13.9</v>
      </c>
      <c r="I77" s="43">
        <v>17.5</v>
      </c>
      <c r="J77" s="43">
        <v>249.9</v>
      </c>
      <c r="K77" s="44" t="s">
        <v>90</v>
      </c>
      <c r="L77" s="43"/>
    </row>
    <row r="78" spans="1:12" ht="15" x14ac:dyDescent="0.25">
      <c r="A78" s="23"/>
      <c r="B78" s="15"/>
      <c r="C78" s="11"/>
      <c r="D78" s="7" t="s">
        <v>29</v>
      </c>
      <c r="E78" s="42" t="s">
        <v>91</v>
      </c>
      <c r="F78" s="43">
        <v>180</v>
      </c>
      <c r="G78" s="43">
        <v>7.2</v>
      </c>
      <c r="H78" s="43">
        <v>8.0399999999999991</v>
      </c>
      <c r="I78" s="43">
        <v>46.8</v>
      </c>
      <c r="J78" s="43">
        <v>288.36</v>
      </c>
      <c r="K78" s="44" t="s">
        <v>63</v>
      </c>
      <c r="L78" s="43"/>
    </row>
    <row r="79" spans="1:12" ht="15" x14ac:dyDescent="0.25">
      <c r="A79" s="23"/>
      <c r="B79" s="15"/>
      <c r="C79" s="11"/>
      <c r="D79" s="7" t="s">
        <v>30</v>
      </c>
      <c r="E79" s="42" t="s">
        <v>41</v>
      </c>
      <c r="F79" s="43">
        <v>200</v>
      </c>
      <c r="G79" s="43">
        <v>7.0000000000000007E-2</v>
      </c>
      <c r="H79" s="43">
        <v>0.02</v>
      </c>
      <c r="I79" s="43">
        <v>15</v>
      </c>
      <c r="J79" s="43">
        <v>60.46</v>
      </c>
      <c r="K79" s="44" t="s">
        <v>42</v>
      </c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 t="s">
        <v>50</v>
      </c>
      <c r="F81" s="43">
        <v>30</v>
      </c>
      <c r="G81" s="43">
        <v>1.98</v>
      </c>
      <c r="H81" s="43">
        <v>0.36</v>
      </c>
      <c r="I81" s="43">
        <v>11.88</v>
      </c>
      <c r="J81" s="43">
        <v>58.68</v>
      </c>
      <c r="K81" s="44" t="s">
        <v>44</v>
      </c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>
        <v>70.099999999999994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705</v>
      </c>
      <c r="G84" s="19">
        <f t="shared" ref="G84" si="4">SUM(G75:G83)</f>
        <v>24.88</v>
      </c>
      <c r="H84" s="19">
        <f t="shared" ref="H84" si="5">SUM(H75:H83)</f>
        <v>25.459999999999997</v>
      </c>
      <c r="I84" s="19">
        <f t="shared" ref="I84" si="6">SUM(I75:I83)</f>
        <v>111.91</v>
      </c>
      <c r="J84" s="19">
        <f t="shared" ref="J84:L84" si="7">SUM(J75:J83)</f>
        <v>776.30000000000007</v>
      </c>
      <c r="K84" s="25"/>
      <c r="L84" s="19">
        <f t="shared" si="7"/>
        <v>70.099999999999994</v>
      </c>
    </row>
    <row r="85" spans="1:12" ht="15.75" customHeight="1" x14ac:dyDescent="0.2">
      <c r="A85" s="29">
        <f>A67</f>
        <v>1</v>
      </c>
      <c r="B85" s="30">
        <f>B67</f>
        <v>5</v>
      </c>
      <c r="C85" s="56" t="s">
        <v>4</v>
      </c>
      <c r="D85" s="57"/>
      <c r="E85" s="31"/>
      <c r="F85" s="32">
        <f>F74+F84</f>
        <v>1205</v>
      </c>
      <c r="G85" s="32">
        <f t="shared" ref="G85" si="8">G74+G84</f>
        <v>40.799999999999997</v>
      </c>
      <c r="H85" s="32">
        <f t="shared" ref="H85" si="9">H74+H84</f>
        <v>44.41</v>
      </c>
      <c r="I85" s="32">
        <f t="shared" ref="I85" si="10">I74+I84</f>
        <v>180.75</v>
      </c>
      <c r="J85" s="32">
        <f t="shared" ref="J85:L85" si="11">J74+J84</f>
        <v>1285.8600000000001</v>
      </c>
      <c r="K85" s="32"/>
      <c r="L85" s="32">
        <f t="shared" si="11"/>
        <v>147.41999999999999</v>
      </c>
    </row>
    <row r="86" spans="1:12" ht="15" x14ac:dyDescent="0.25">
      <c r="A86" s="20">
        <v>2</v>
      </c>
      <c r="B86" s="21">
        <v>1</v>
      </c>
      <c r="C86" s="22" t="s">
        <v>20</v>
      </c>
      <c r="D86" s="5" t="s">
        <v>21</v>
      </c>
      <c r="E86" s="39" t="s">
        <v>92</v>
      </c>
      <c r="F86" s="40">
        <v>150</v>
      </c>
      <c r="G86" s="40">
        <v>6.9</v>
      </c>
      <c r="H86" s="40">
        <v>7.2</v>
      </c>
      <c r="I86" s="40">
        <v>33.200000000000003</v>
      </c>
      <c r="J86" s="40">
        <v>225.2</v>
      </c>
      <c r="K86" s="41" t="s">
        <v>40</v>
      </c>
      <c r="L86" s="40"/>
    </row>
    <row r="87" spans="1:12" ht="15" x14ac:dyDescent="0.25">
      <c r="A87" s="23"/>
      <c r="B87" s="15"/>
      <c r="C87" s="11"/>
      <c r="D87" s="6"/>
      <c r="E87" s="42" t="s">
        <v>93</v>
      </c>
      <c r="F87" s="43">
        <v>90</v>
      </c>
      <c r="G87" s="43">
        <v>9.0299999999999994</v>
      </c>
      <c r="H87" s="43">
        <v>11.25</v>
      </c>
      <c r="I87" s="43">
        <v>15.56</v>
      </c>
      <c r="J87" s="43">
        <v>199.61</v>
      </c>
      <c r="K87" s="44" t="s">
        <v>100</v>
      </c>
      <c r="L87" s="43"/>
    </row>
    <row r="88" spans="1:12" ht="15" x14ac:dyDescent="0.25">
      <c r="A88" s="23"/>
      <c r="B88" s="15"/>
      <c r="C88" s="11"/>
      <c r="D88" s="7" t="s">
        <v>22</v>
      </c>
      <c r="E88" s="42" t="s">
        <v>94</v>
      </c>
      <c r="F88" s="43">
        <v>200</v>
      </c>
      <c r="G88" s="43">
        <v>1.5</v>
      </c>
      <c r="H88" s="43">
        <v>1.05</v>
      </c>
      <c r="I88" s="43">
        <v>18.3</v>
      </c>
      <c r="J88" s="43">
        <v>88.65</v>
      </c>
      <c r="K88" s="44" t="s">
        <v>101</v>
      </c>
      <c r="L88" s="43"/>
    </row>
    <row r="89" spans="1:12" ht="15" x14ac:dyDescent="0.25">
      <c r="A89" s="23"/>
      <c r="B89" s="15"/>
      <c r="C89" s="11"/>
      <c r="D89" s="7" t="s">
        <v>23</v>
      </c>
      <c r="E89" s="42" t="s">
        <v>50</v>
      </c>
      <c r="F89" s="43">
        <v>20</v>
      </c>
      <c r="G89" s="43">
        <v>1.32</v>
      </c>
      <c r="H89" s="43">
        <v>0.24</v>
      </c>
      <c r="I89" s="43">
        <v>7.92</v>
      </c>
      <c r="J89" s="43">
        <v>39.119999999999997</v>
      </c>
      <c r="K89" s="44" t="s">
        <v>44</v>
      </c>
      <c r="L89" s="43"/>
    </row>
    <row r="90" spans="1:12" ht="15" x14ac:dyDescent="0.2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6"/>
      <c r="E91" s="42" t="s">
        <v>95</v>
      </c>
      <c r="F91" s="43">
        <v>60</v>
      </c>
      <c r="G91" s="43">
        <v>0.48</v>
      </c>
      <c r="H91" s="43">
        <v>0</v>
      </c>
      <c r="I91" s="43">
        <v>1.68</v>
      </c>
      <c r="J91" s="43">
        <v>8.64</v>
      </c>
      <c r="K91" s="44" t="s">
        <v>45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>
        <v>77.319999999999993</v>
      </c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520</v>
      </c>
      <c r="G93" s="19">
        <f t="shared" ref="G93:J93" si="12">SUM(G86:G92)</f>
        <v>19.23</v>
      </c>
      <c r="H93" s="19">
        <f t="shared" si="12"/>
        <v>19.739999999999998</v>
      </c>
      <c r="I93" s="19">
        <f t="shared" si="12"/>
        <v>76.660000000000011</v>
      </c>
      <c r="J93" s="19">
        <f t="shared" si="12"/>
        <v>561.22</v>
      </c>
      <c r="K93" s="25"/>
      <c r="L93" s="19">
        <f t="shared" ref="L93" si="13">SUM(L86:L92)</f>
        <v>77.319999999999993</v>
      </c>
    </row>
    <row r="94" spans="1:12" ht="25.5" x14ac:dyDescent="0.25">
      <c r="A94" s="26">
        <f>A86</f>
        <v>2</v>
      </c>
      <c r="B94" s="13">
        <f>B86</f>
        <v>1</v>
      </c>
      <c r="C94" s="10" t="s">
        <v>25</v>
      </c>
      <c r="D94" s="7" t="s">
        <v>26</v>
      </c>
      <c r="E94" s="42" t="s">
        <v>95</v>
      </c>
      <c r="F94" s="43">
        <v>60</v>
      </c>
      <c r="G94" s="43">
        <v>0.48</v>
      </c>
      <c r="H94" s="43">
        <v>0</v>
      </c>
      <c r="I94" s="43">
        <v>1.68</v>
      </c>
      <c r="J94" s="43">
        <v>8.64</v>
      </c>
      <c r="K94" s="44" t="s">
        <v>45</v>
      </c>
      <c r="L94" s="43"/>
    </row>
    <row r="95" spans="1:12" ht="15" x14ac:dyDescent="0.25">
      <c r="A95" s="23"/>
      <c r="B95" s="15"/>
      <c r="C95" s="11"/>
      <c r="D95" s="7" t="s">
        <v>27</v>
      </c>
      <c r="E95" s="42" t="s">
        <v>96</v>
      </c>
      <c r="F95" s="43">
        <v>205</v>
      </c>
      <c r="G95" s="43">
        <v>4.4000000000000004</v>
      </c>
      <c r="H95" s="43">
        <v>5.9</v>
      </c>
      <c r="I95" s="43">
        <v>17.5</v>
      </c>
      <c r="J95" s="43">
        <v>140.69999999999999</v>
      </c>
      <c r="K95" s="44" t="s">
        <v>102</v>
      </c>
      <c r="L95" s="43"/>
    </row>
    <row r="96" spans="1:12" ht="15" x14ac:dyDescent="0.25">
      <c r="A96" s="23"/>
      <c r="B96" s="15"/>
      <c r="C96" s="11"/>
      <c r="D96" s="7" t="s">
        <v>28</v>
      </c>
      <c r="E96" s="42" t="s">
        <v>98</v>
      </c>
      <c r="F96" s="43">
        <v>90</v>
      </c>
      <c r="G96" s="43">
        <v>10.34</v>
      </c>
      <c r="H96" s="43">
        <v>10.95</v>
      </c>
      <c r="I96" s="43">
        <v>15.1</v>
      </c>
      <c r="J96" s="43">
        <v>200.31</v>
      </c>
      <c r="K96" s="44" t="s">
        <v>103</v>
      </c>
      <c r="L96" s="43"/>
    </row>
    <row r="97" spans="1:12" ht="15" x14ac:dyDescent="0.25">
      <c r="A97" s="23"/>
      <c r="B97" s="15"/>
      <c r="C97" s="11"/>
      <c r="D97" s="7" t="s">
        <v>29</v>
      </c>
      <c r="E97" s="42" t="s">
        <v>97</v>
      </c>
      <c r="F97" s="43">
        <v>150</v>
      </c>
      <c r="G97" s="43">
        <v>6.3</v>
      </c>
      <c r="H97" s="43">
        <v>7.8</v>
      </c>
      <c r="I97" s="43">
        <v>31.3</v>
      </c>
      <c r="J97" s="43">
        <v>220.73</v>
      </c>
      <c r="K97" s="44" t="s">
        <v>63</v>
      </c>
      <c r="L97" s="43"/>
    </row>
    <row r="98" spans="1:12" ht="15" x14ac:dyDescent="0.25">
      <c r="A98" s="23"/>
      <c r="B98" s="15"/>
      <c r="C98" s="11"/>
      <c r="D98" s="7" t="s">
        <v>30</v>
      </c>
      <c r="E98" s="42" t="s">
        <v>99</v>
      </c>
      <c r="F98" s="43">
        <v>200</v>
      </c>
      <c r="G98" s="43">
        <v>7.0000000000000007E-2</v>
      </c>
      <c r="H98" s="43">
        <v>0.02</v>
      </c>
      <c r="I98" s="43">
        <v>15</v>
      </c>
      <c r="J98" s="43">
        <v>60.46</v>
      </c>
      <c r="K98" s="44" t="s">
        <v>42</v>
      </c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 t="s">
        <v>50</v>
      </c>
      <c r="F100" s="43">
        <v>30</v>
      </c>
      <c r="G100" s="43">
        <v>1.98</v>
      </c>
      <c r="H100" s="43">
        <v>0.36</v>
      </c>
      <c r="I100" s="43">
        <v>11.88</v>
      </c>
      <c r="J100" s="43">
        <v>58.68</v>
      </c>
      <c r="K100" s="44" t="s">
        <v>44</v>
      </c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>
        <v>70.099999999999994</v>
      </c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735</v>
      </c>
      <c r="G103" s="19">
        <f t="shared" ref="G103:J103" si="14">SUM(G94:G102)</f>
        <v>23.57</v>
      </c>
      <c r="H103" s="19">
        <f t="shared" si="14"/>
        <v>25.03</v>
      </c>
      <c r="I103" s="19">
        <f t="shared" si="14"/>
        <v>92.46</v>
      </c>
      <c r="J103" s="19">
        <f t="shared" si="14"/>
        <v>689.52</v>
      </c>
      <c r="K103" s="25"/>
      <c r="L103" s="19">
        <f t="shared" ref="L103" si="15">SUM(L94:L102)</f>
        <v>70.099999999999994</v>
      </c>
    </row>
    <row r="104" spans="1:12" ht="15" x14ac:dyDescent="0.2">
      <c r="A104" s="29">
        <f>A86</f>
        <v>2</v>
      </c>
      <c r="B104" s="30">
        <f>B86</f>
        <v>1</v>
      </c>
      <c r="C104" s="56" t="s">
        <v>4</v>
      </c>
      <c r="D104" s="57"/>
      <c r="E104" s="31"/>
      <c r="F104" s="32">
        <f>F93+F103</f>
        <v>1255</v>
      </c>
      <c r="G104" s="32">
        <f t="shared" ref="G104" si="16">G93+G103</f>
        <v>42.8</v>
      </c>
      <c r="H104" s="32">
        <f t="shared" ref="H104" si="17">H93+H103</f>
        <v>44.769999999999996</v>
      </c>
      <c r="I104" s="32">
        <f t="shared" ref="I104" si="18">I93+I103</f>
        <v>169.12</v>
      </c>
      <c r="J104" s="32">
        <f t="shared" ref="J104:L104" si="19">J93+J103</f>
        <v>1250.74</v>
      </c>
      <c r="K104" s="32"/>
      <c r="L104" s="32">
        <f t="shared" si="19"/>
        <v>147.41999999999999</v>
      </c>
    </row>
    <row r="105" spans="1:12" ht="15" x14ac:dyDescent="0.25">
      <c r="A105" s="14">
        <v>2</v>
      </c>
      <c r="B105" s="15">
        <v>2</v>
      </c>
      <c r="C105" s="22" t="s">
        <v>20</v>
      </c>
      <c r="D105" s="5" t="s">
        <v>21</v>
      </c>
      <c r="E105" s="39" t="s">
        <v>104</v>
      </c>
      <c r="F105" s="40">
        <v>250</v>
      </c>
      <c r="G105" s="40">
        <v>12.4</v>
      </c>
      <c r="H105" s="40">
        <v>15.8</v>
      </c>
      <c r="I105" s="40">
        <v>47</v>
      </c>
      <c r="J105" s="40">
        <v>379.8</v>
      </c>
      <c r="K105" s="41" t="s">
        <v>52</v>
      </c>
      <c r="L105" s="40"/>
    </row>
    <row r="106" spans="1:12" ht="15" x14ac:dyDescent="0.25">
      <c r="A106" s="14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14"/>
      <c r="B107" s="15"/>
      <c r="C107" s="11"/>
      <c r="D107" s="7" t="s">
        <v>22</v>
      </c>
      <c r="E107" s="42" t="s">
        <v>53</v>
      </c>
      <c r="F107" s="43">
        <v>210</v>
      </c>
      <c r="G107" s="43">
        <v>0.13</v>
      </c>
      <c r="H107" s="43">
        <v>0.02</v>
      </c>
      <c r="I107" s="43">
        <v>15.2</v>
      </c>
      <c r="J107" s="43">
        <v>61.5</v>
      </c>
      <c r="K107" s="44" t="s">
        <v>54</v>
      </c>
      <c r="L107" s="43"/>
    </row>
    <row r="108" spans="1:12" ht="15" x14ac:dyDescent="0.25">
      <c r="A108" s="14"/>
      <c r="B108" s="15"/>
      <c r="C108" s="11"/>
      <c r="D108" s="7" t="s">
        <v>23</v>
      </c>
      <c r="E108" s="42" t="s">
        <v>43</v>
      </c>
      <c r="F108" s="43">
        <v>20</v>
      </c>
      <c r="G108" s="43">
        <v>1.77</v>
      </c>
      <c r="H108" s="43">
        <v>0.16</v>
      </c>
      <c r="I108" s="43">
        <v>9.84</v>
      </c>
      <c r="J108" s="43">
        <v>47.88</v>
      </c>
      <c r="K108" s="44" t="s">
        <v>44</v>
      </c>
      <c r="L108" s="43"/>
    </row>
    <row r="109" spans="1:12" ht="15" x14ac:dyDescent="0.25">
      <c r="A109" s="14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14"/>
      <c r="B110" s="15"/>
      <c r="C110" s="11"/>
      <c r="D110" s="6"/>
      <c r="E110" s="42" t="s">
        <v>50</v>
      </c>
      <c r="F110" s="43">
        <v>20</v>
      </c>
      <c r="G110" s="43">
        <v>1.32</v>
      </c>
      <c r="H110" s="43">
        <v>0.24</v>
      </c>
      <c r="I110" s="43">
        <v>7.92</v>
      </c>
      <c r="J110" s="43">
        <v>39.119999999999997</v>
      </c>
      <c r="K110" s="44" t="s">
        <v>44</v>
      </c>
      <c r="L110" s="43"/>
    </row>
    <row r="111" spans="1:12" ht="15" x14ac:dyDescent="0.25">
      <c r="A111" s="14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>
        <v>77.319999999999993</v>
      </c>
    </row>
    <row r="112" spans="1:12" ht="15" x14ac:dyDescent="0.25">
      <c r="A112" s="16"/>
      <c r="B112" s="17"/>
      <c r="C112" s="8"/>
      <c r="D112" s="18" t="s">
        <v>33</v>
      </c>
      <c r="E112" s="9"/>
      <c r="F112" s="19">
        <f>SUM(F105:F111)</f>
        <v>500</v>
      </c>
      <c r="G112" s="19">
        <f t="shared" ref="G112:J112" si="20">SUM(G105:G111)</f>
        <v>15.620000000000001</v>
      </c>
      <c r="H112" s="19">
        <f t="shared" si="20"/>
        <v>16.22</v>
      </c>
      <c r="I112" s="19">
        <f t="shared" si="20"/>
        <v>79.960000000000008</v>
      </c>
      <c r="J112" s="19">
        <f t="shared" si="20"/>
        <v>528.29999999999995</v>
      </c>
      <c r="K112" s="25"/>
      <c r="L112" s="19">
        <f t="shared" ref="L112" si="21">SUM(L105:L111)</f>
        <v>77.319999999999993</v>
      </c>
    </row>
    <row r="113" spans="1:12" ht="25.5" x14ac:dyDescent="0.25">
      <c r="A113" s="13">
        <f>A105</f>
        <v>2</v>
      </c>
      <c r="B113" s="13">
        <f>B105</f>
        <v>2</v>
      </c>
      <c r="C113" s="10" t="s">
        <v>25</v>
      </c>
      <c r="D113" s="7" t="s">
        <v>26</v>
      </c>
      <c r="E113" s="42" t="s">
        <v>105</v>
      </c>
      <c r="F113" s="43">
        <v>60</v>
      </c>
      <c r="G113" s="43">
        <v>0.48</v>
      </c>
      <c r="H113" s="43">
        <v>0</v>
      </c>
      <c r="I113" s="43">
        <v>1.68</v>
      </c>
      <c r="J113" s="43">
        <v>8.64</v>
      </c>
      <c r="K113" s="44" t="s">
        <v>45</v>
      </c>
      <c r="L113" s="43"/>
    </row>
    <row r="114" spans="1:12" ht="15" x14ac:dyDescent="0.25">
      <c r="A114" s="14"/>
      <c r="B114" s="15"/>
      <c r="C114" s="11"/>
      <c r="D114" s="7" t="s">
        <v>27</v>
      </c>
      <c r="E114" s="42" t="s">
        <v>106</v>
      </c>
      <c r="F114" s="43">
        <v>200</v>
      </c>
      <c r="G114" s="43">
        <v>4.24</v>
      </c>
      <c r="H114" s="43">
        <v>4.83</v>
      </c>
      <c r="I114" s="43">
        <v>19.8</v>
      </c>
      <c r="J114" s="43">
        <v>139.63</v>
      </c>
      <c r="K114" s="44" t="s">
        <v>58</v>
      </c>
      <c r="L114" s="43"/>
    </row>
    <row r="115" spans="1:12" ht="15" x14ac:dyDescent="0.25">
      <c r="A115" s="14"/>
      <c r="B115" s="15"/>
      <c r="C115" s="11"/>
      <c r="D115" s="7" t="s">
        <v>28</v>
      </c>
      <c r="E115" s="42" t="s">
        <v>107</v>
      </c>
      <c r="F115" s="43">
        <v>90</v>
      </c>
      <c r="G115" s="43">
        <v>9.0299999999999994</v>
      </c>
      <c r="H115" s="43">
        <v>11.25</v>
      </c>
      <c r="I115" s="43">
        <v>15.56</v>
      </c>
      <c r="J115" s="43">
        <v>199.61</v>
      </c>
      <c r="K115" s="44" t="s">
        <v>100</v>
      </c>
      <c r="L115" s="43"/>
    </row>
    <row r="116" spans="1:12" ht="15" x14ac:dyDescent="0.25">
      <c r="A116" s="14"/>
      <c r="B116" s="15"/>
      <c r="C116" s="11"/>
      <c r="D116" s="7" t="s">
        <v>29</v>
      </c>
      <c r="E116" s="42" t="s">
        <v>108</v>
      </c>
      <c r="F116" s="43">
        <v>150</v>
      </c>
      <c r="G116" s="43">
        <v>6.3</v>
      </c>
      <c r="H116" s="43">
        <v>7.5</v>
      </c>
      <c r="I116" s="43">
        <v>30.8</v>
      </c>
      <c r="J116" s="43">
        <v>215.9</v>
      </c>
      <c r="K116" s="44" t="s">
        <v>63</v>
      </c>
      <c r="L116" s="43"/>
    </row>
    <row r="117" spans="1:12" ht="15" x14ac:dyDescent="0.25">
      <c r="A117" s="14"/>
      <c r="B117" s="15"/>
      <c r="C117" s="11"/>
      <c r="D117" s="7" t="s">
        <v>30</v>
      </c>
      <c r="E117" s="42" t="s">
        <v>75</v>
      </c>
      <c r="F117" s="43">
        <v>200</v>
      </c>
      <c r="G117" s="43">
        <v>1.5</v>
      </c>
      <c r="H117" s="43">
        <v>1.7</v>
      </c>
      <c r="I117" s="43">
        <v>22.4</v>
      </c>
      <c r="J117" s="43">
        <v>110.9</v>
      </c>
      <c r="K117" s="44" t="s">
        <v>76</v>
      </c>
      <c r="L117" s="43"/>
    </row>
    <row r="118" spans="1:12" ht="15" x14ac:dyDescent="0.25">
      <c r="A118" s="14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32</v>
      </c>
      <c r="E119" s="42" t="s">
        <v>50</v>
      </c>
      <c r="F119" s="43">
        <v>20</v>
      </c>
      <c r="G119" s="43">
        <v>1.32</v>
      </c>
      <c r="H119" s="43">
        <v>0.24</v>
      </c>
      <c r="I119" s="43">
        <v>7.92</v>
      </c>
      <c r="J119" s="43">
        <v>39.119999999999997</v>
      </c>
      <c r="K119" s="44" t="s">
        <v>44</v>
      </c>
      <c r="L119" s="43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>
        <v>70.099999999999994</v>
      </c>
    </row>
    <row r="122" spans="1:12" ht="15" x14ac:dyDescent="0.25">
      <c r="A122" s="16"/>
      <c r="B122" s="17"/>
      <c r="C122" s="8"/>
      <c r="D122" s="18" t="s">
        <v>33</v>
      </c>
      <c r="E122" s="9"/>
      <c r="F122" s="19">
        <f>SUM(F113:F121)</f>
        <v>720</v>
      </c>
      <c r="G122" s="19">
        <f t="shared" ref="G122:J122" si="22">SUM(G113:G121)</f>
        <v>22.87</v>
      </c>
      <c r="H122" s="19">
        <f t="shared" si="22"/>
        <v>25.519999999999996</v>
      </c>
      <c r="I122" s="19">
        <f t="shared" si="22"/>
        <v>98.160000000000011</v>
      </c>
      <c r="J122" s="19">
        <f t="shared" si="22"/>
        <v>713.8</v>
      </c>
      <c r="K122" s="25"/>
      <c r="L122" s="19">
        <f t="shared" ref="L122" si="23">SUM(L113:L121)</f>
        <v>70.099999999999994</v>
      </c>
    </row>
    <row r="123" spans="1:12" ht="15" x14ac:dyDescent="0.2">
      <c r="A123" s="33">
        <f>A105</f>
        <v>2</v>
      </c>
      <c r="B123" s="33">
        <f>B105</f>
        <v>2</v>
      </c>
      <c r="C123" s="56" t="s">
        <v>4</v>
      </c>
      <c r="D123" s="57"/>
      <c r="E123" s="31"/>
      <c r="F123" s="32">
        <f>F112+F122</f>
        <v>1220</v>
      </c>
      <c r="G123" s="32">
        <f t="shared" ref="G123" si="24">G112+G122</f>
        <v>38.49</v>
      </c>
      <c r="H123" s="32">
        <f t="shared" ref="H123" si="25">H112+H122</f>
        <v>41.739999999999995</v>
      </c>
      <c r="I123" s="32">
        <f t="shared" ref="I123" si="26">I112+I122</f>
        <v>178.12</v>
      </c>
      <c r="J123" s="32">
        <f t="shared" ref="J123:L123" si="27">J112+J122</f>
        <v>1242.0999999999999</v>
      </c>
      <c r="K123" s="32"/>
      <c r="L123" s="32">
        <f t="shared" si="27"/>
        <v>147.41999999999999</v>
      </c>
    </row>
    <row r="124" spans="1:12" ht="15" x14ac:dyDescent="0.25">
      <c r="A124" s="20">
        <v>2</v>
      </c>
      <c r="B124" s="21">
        <v>3</v>
      </c>
      <c r="C124" s="22" t="s">
        <v>20</v>
      </c>
      <c r="D124" s="5" t="s">
        <v>21</v>
      </c>
      <c r="E124" s="39" t="s">
        <v>109</v>
      </c>
      <c r="F124" s="40">
        <v>200</v>
      </c>
      <c r="G124" s="40">
        <v>11.9</v>
      </c>
      <c r="H124" s="40">
        <v>15.5</v>
      </c>
      <c r="I124" s="40">
        <v>41.4</v>
      </c>
      <c r="J124" s="40">
        <v>352.7</v>
      </c>
      <c r="K124" s="41" t="s">
        <v>110</v>
      </c>
      <c r="L124" s="40"/>
    </row>
    <row r="125" spans="1:12" ht="25.5" x14ac:dyDescent="0.25">
      <c r="A125" s="23"/>
      <c r="B125" s="15"/>
      <c r="C125" s="11"/>
      <c r="D125" s="6"/>
      <c r="E125" s="42" t="s">
        <v>111</v>
      </c>
      <c r="F125" s="43">
        <v>60</v>
      </c>
      <c r="G125" s="43">
        <v>0.48</v>
      </c>
      <c r="H125" s="43">
        <v>0</v>
      </c>
      <c r="I125" s="43">
        <v>1.68</v>
      </c>
      <c r="J125" s="43">
        <v>8.64</v>
      </c>
      <c r="K125" s="44" t="s">
        <v>45</v>
      </c>
      <c r="L125" s="43"/>
    </row>
    <row r="126" spans="1:12" ht="15" x14ac:dyDescent="0.25">
      <c r="A126" s="23"/>
      <c r="B126" s="15"/>
      <c r="C126" s="11"/>
      <c r="D126" s="7" t="s">
        <v>22</v>
      </c>
      <c r="E126" s="42" t="s">
        <v>41</v>
      </c>
      <c r="F126" s="43">
        <v>200</v>
      </c>
      <c r="G126" s="43">
        <v>7.0000000000000007E-2</v>
      </c>
      <c r="H126" s="43">
        <v>0.02</v>
      </c>
      <c r="I126" s="43">
        <v>15</v>
      </c>
      <c r="J126" s="43">
        <v>60.46</v>
      </c>
      <c r="K126" s="44" t="s">
        <v>42</v>
      </c>
      <c r="L126" s="43"/>
    </row>
    <row r="127" spans="1:12" ht="15.75" customHeight="1" x14ac:dyDescent="0.25">
      <c r="A127" s="23"/>
      <c r="B127" s="15"/>
      <c r="C127" s="11"/>
      <c r="D127" s="7" t="s">
        <v>23</v>
      </c>
      <c r="E127" s="42" t="s">
        <v>50</v>
      </c>
      <c r="F127" s="43">
        <v>20</v>
      </c>
      <c r="G127" s="43">
        <v>1.32</v>
      </c>
      <c r="H127" s="43">
        <v>0.24</v>
      </c>
      <c r="I127" s="43">
        <v>7.92</v>
      </c>
      <c r="J127" s="43">
        <v>39.119999999999997</v>
      </c>
      <c r="K127" s="44" t="s">
        <v>44</v>
      </c>
      <c r="L127" s="43"/>
    </row>
    <row r="128" spans="1:12" ht="15" x14ac:dyDescent="0.25">
      <c r="A128" s="23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 t="s">
        <v>43</v>
      </c>
      <c r="F129" s="43">
        <v>20</v>
      </c>
      <c r="G129" s="43">
        <v>1.77</v>
      </c>
      <c r="H129" s="43">
        <v>0.16</v>
      </c>
      <c r="I129" s="43">
        <v>9.84</v>
      </c>
      <c r="J129" s="43">
        <v>47.88</v>
      </c>
      <c r="K129" s="44" t="s">
        <v>44</v>
      </c>
      <c r="L129" s="43"/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>
        <v>77.319999999999993</v>
      </c>
    </row>
    <row r="131" spans="1:12" ht="15" x14ac:dyDescent="0.25">
      <c r="A131" s="24"/>
      <c r="B131" s="17"/>
      <c r="C131" s="8"/>
      <c r="D131" s="18" t="s">
        <v>33</v>
      </c>
      <c r="E131" s="9"/>
      <c r="F131" s="19">
        <f>SUM(F124:F130)</f>
        <v>500</v>
      </c>
      <c r="G131" s="19">
        <f t="shared" ref="G131:J131" si="28">SUM(G124:G130)</f>
        <v>15.540000000000001</v>
      </c>
      <c r="H131" s="19">
        <f t="shared" si="28"/>
        <v>15.92</v>
      </c>
      <c r="I131" s="19">
        <f t="shared" si="28"/>
        <v>75.84</v>
      </c>
      <c r="J131" s="19">
        <f t="shared" si="28"/>
        <v>508.79999999999995</v>
      </c>
      <c r="K131" s="25"/>
      <c r="L131" s="19">
        <f t="shared" ref="L131" si="29">SUM(L124:L130)</f>
        <v>77.319999999999993</v>
      </c>
    </row>
    <row r="132" spans="1:12" ht="15" x14ac:dyDescent="0.25">
      <c r="A132" s="26">
        <f>A124</f>
        <v>2</v>
      </c>
      <c r="B132" s="13">
        <f>B124</f>
        <v>3</v>
      </c>
      <c r="C132" s="10" t="s">
        <v>25</v>
      </c>
      <c r="D132" s="7" t="s">
        <v>26</v>
      </c>
      <c r="E132" s="42" t="s">
        <v>112</v>
      </c>
      <c r="F132" s="43">
        <v>60</v>
      </c>
      <c r="G132" s="43">
        <v>0.84</v>
      </c>
      <c r="H132" s="43">
        <v>5.05</v>
      </c>
      <c r="I132" s="43">
        <v>5.07</v>
      </c>
      <c r="J132" s="43">
        <v>69</v>
      </c>
      <c r="K132" s="44" t="s">
        <v>113</v>
      </c>
      <c r="L132" s="43"/>
    </row>
    <row r="133" spans="1:12" ht="15" x14ac:dyDescent="0.25">
      <c r="A133" s="23"/>
      <c r="B133" s="15"/>
      <c r="C133" s="11"/>
      <c r="D133" s="7" t="s">
        <v>27</v>
      </c>
      <c r="E133" s="42" t="s">
        <v>114</v>
      </c>
      <c r="F133" s="43">
        <v>200</v>
      </c>
      <c r="G133" s="43">
        <v>4.4000000000000004</v>
      </c>
      <c r="H133" s="43">
        <v>4.21</v>
      </c>
      <c r="I133" s="43">
        <v>19.850000000000001</v>
      </c>
      <c r="J133" s="43">
        <v>133.9</v>
      </c>
      <c r="K133" s="44" t="s">
        <v>115</v>
      </c>
      <c r="L133" s="43"/>
    </row>
    <row r="134" spans="1:12" ht="15" x14ac:dyDescent="0.25">
      <c r="A134" s="23"/>
      <c r="B134" s="15"/>
      <c r="C134" s="11"/>
      <c r="D134" s="7" t="s">
        <v>28</v>
      </c>
      <c r="E134" s="42" t="s">
        <v>59</v>
      </c>
      <c r="F134" s="43">
        <v>90</v>
      </c>
      <c r="G134" s="43">
        <v>10.34</v>
      </c>
      <c r="H134" s="43">
        <v>10.95</v>
      </c>
      <c r="I134" s="43">
        <v>15.1</v>
      </c>
      <c r="J134" s="43">
        <v>200.31</v>
      </c>
      <c r="K134" s="44" t="s">
        <v>60</v>
      </c>
      <c r="L134" s="43"/>
    </row>
    <row r="135" spans="1:12" ht="15" x14ac:dyDescent="0.25">
      <c r="A135" s="23"/>
      <c r="B135" s="15"/>
      <c r="C135" s="11"/>
      <c r="D135" s="7" t="s">
        <v>29</v>
      </c>
      <c r="E135" s="42" t="s">
        <v>61</v>
      </c>
      <c r="F135" s="43">
        <v>150</v>
      </c>
      <c r="G135" s="43">
        <v>6.9</v>
      </c>
      <c r="H135" s="43">
        <v>7.2</v>
      </c>
      <c r="I135" s="43">
        <v>33.200000000000003</v>
      </c>
      <c r="J135" s="43">
        <v>225.2</v>
      </c>
      <c r="K135" s="44" t="s">
        <v>40</v>
      </c>
      <c r="L135" s="43"/>
    </row>
    <row r="136" spans="1:12" ht="15" x14ac:dyDescent="0.25">
      <c r="A136" s="23"/>
      <c r="B136" s="15"/>
      <c r="C136" s="11"/>
      <c r="D136" s="7" t="s">
        <v>30</v>
      </c>
      <c r="E136" s="42" t="s">
        <v>41</v>
      </c>
      <c r="F136" s="43">
        <v>200</v>
      </c>
      <c r="G136" s="43">
        <v>7.0000000000000007E-2</v>
      </c>
      <c r="H136" s="43">
        <v>0.02</v>
      </c>
      <c r="I136" s="43">
        <v>15</v>
      </c>
      <c r="J136" s="43">
        <v>60.46</v>
      </c>
      <c r="K136" s="44" t="s">
        <v>42</v>
      </c>
      <c r="L136" s="43"/>
    </row>
    <row r="137" spans="1:12" ht="15" x14ac:dyDescent="0.25">
      <c r="A137" s="23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32</v>
      </c>
      <c r="E138" s="42" t="s">
        <v>50</v>
      </c>
      <c r="F138" s="43">
        <v>20</v>
      </c>
      <c r="G138" s="43">
        <v>1.32</v>
      </c>
      <c r="H138" s="43">
        <v>0.24</v>
      </c>
      <c r="I138" s="43">
        <v>7.92</v>
      </c>
      <c r="J138" s="43">
        <v>39.119999999999997</v>
      </c>
      <c r="K138" s="44" t="s">
        <v>44</v>
      </c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>
        <v>70.099999999999994</v>
      </c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SUM(F132:F140)</f>
        <v>720</v>
      </c>
      <c r="G141" s="19">
        <f t="shared" ref="G141:J141" si="30">SUM(G132:G140)</f>
        <v>23.87</v>
      </c>
      <c r="H141" s="19">
        <f t="shared" si="30"/>
        <v>27.669999999999998</v>
      </c>
      <c r="I141" s="19">
        <f t="shared" si="30"/>
        <v>96.14</v>
      </c>
      <c r="J141" s="19">
        <f t="shared" si="30"/>
        <v>727.99000000000012</v>
      </c>
      <c r="K141" s="25"/>
      <c r="L141" s="19">
        <f t="shared" ref="L141" si="31">SUM(L132:L140)</f>
        <v>70.099999999999994</v>
      </c>
    </row>
    <row r="142" spans="1:12" ht="15" x14ac:dyDescent="0.2">
      <c r="A142" s="29">
        <f>A124</f>
        <v>2</v>
      </c>
      <c r="B142" s="30">
        <f>B124</f>
        <v>3</v>
      </c>
      <c r="C142" s="56" t="s">
        <v>4</v>
      </c>
      <c r="D142" s="57"/>
      <c r="E142" s="31"/>
      <c r="F142" s="32">
        <f>F131+F141</f>
        <v>1220</v>
      </c>
      <c r="G142" s="32">
        <f t="shared" ref="G142" si="32">G131+G141</f>
        <v>39.410000000000004</v>
      </c>
      <c r="H142" s="32">
        <f t="shared" ref="H142" si="33">H131+H141</f>
        <v>43.589999999999996</v>
      </c>
      <c r="I142" s="32">
        <f t="shared" ref="I142" si="34">I131+I141</f>
        <v>171.98000000000002</v>
      </c>
      <c r="J142" s="32">
        <f t="shared" ref="J142:L142" si="35">J131+J141</f>
        <v>1236.79</v>
      </c>
      <c r="K142" s="32"/>
      <c r="L142" s="32">
        <f t="shared" si="35"/>
        <v>147.41999999999999</v>
      </c>
    </row>
    <row r="143" spans="1:12" ht="15" x14ac:dyDescent="0.25">
      <c r="A143" s="20">
        <v>2</v>
      </c>
      <c r="B143" s="21">
        <v>4</v>
      </c>
      <c r="C143" s="22" t="s">
        <v>20</v>
      </c>
      <c r="D143" s="5" t="s">
        <v>21</v>
      </c>
      <c r="E143" s="39" t="s">
        <v>116</v>
      </c>
      <c r="F143" s="40">
        <v>210</v>
      </c>
      <c r="G143" s="40">
        <v>4.9800000000000004</v>
      </c>
      <c r="H143" s="40">
        <v>11.8</v>
      </c>
      <c r="I143" s="40">
        <v>32.14</v>
      </c>
      <c r="J143" s="40">
        <v>256</v>
      </c>
      <c r="K143" s="41" t="s">
        <v>52</v>
      </c>
      <c r="L143" s="40"/>
    </row>
    <row r="144" spans="1:12" ht="15" x14ac:dyDescent="0.25">
      <c r="A144" s="23"/>
      <c r="B144" s="15"/>
      <c r="C144" s="11"/>
      <c r="D144" s="6"/>
      <c r="E144" s="42" t="s">
        <v>117</v>
      </c>
      <c r="F144" s="43">
        <v>48</v>
      </c>
      <c r="G144" s="43">
        <v>5.08</v>
      </c>
      <c r="H144" s="43">
        <v>4.5999999999999996</v>
      </c>
      <c r="I144" s="43">
        <v>0.28000000000000003</v>
      </c>
      <c r="J144" s="43">
        <v>62.84</v>
      </c>
      <c r="K144" s="44" t="s">
        <v>118</v>
      </c>
      <c r="L144" s="43"/>
    </row>
    <row r="145" spans="1:12" ht="15" x14ac:dyDescent="0.25">
      <c r="A145" s="23"/>
      <c r="B145" s="15"/>
      <c r="C145" s="11"/>
      <c r="D145" s="7" t="s">
        <v>22</v>
      </c>
      <c r="E145" s="42" t="s">
        <v>119</v>
      </c>
      <c r="F145" s="43">
        <v>200</v>
      </c>
      <c r="G145" s="43">
        <v>1.5</v>
      </c>
      <c r="H145" s="43">
        <v>1.05</v>
      </c>
      <c r="I145" s="43">
        <v>18.3</v>
      </c>
      <c r="J145" s="43">
        <v>88.65</v>
      </c>
      <c r="K145" s="44" t="s">
        <v>101</v>
      </c>
      <c r="L145" s="43"/>
    </row>
    <row r="146" spans="1:12" ht="15" x14ac:dyDescent="0.25">
      <c r="A146" s="23"/>
      <c r="B146" s="15"/>
      <c r="C146" s="11"/>
      <c r="D146" s="7" t="s">
        <v>23</v>
      </c>
      <c r="E146" s="42" t="s">
        <v>43</v>
      </c>
      <c r="F146" s="43">
        <v>40</v>
      </c>
      <c r="G146" s="43">
        <v>3.54</v>
      </c>
      <c r="H146" s="43">
        <v>0.32</v>
      </c>
      <c r="I146" s="43">
        <v>19.68</v>
      </c>
      <c r="J146" s="43">
        <v>95.75</v>
      </c>
      <c r="K146" s="44" t="s">
        <v>44</v>
      </c>
      <c r="L146" s="43"/>
    </row>
    <row r="147" spans="1:12" ht="15" x14ac:dyDescent="0.25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 t="s">
        <v>120</v>
      </c>
      <c r="F148" s="43">
        <v>10</v>
      </c>
      <c r="G148" s="43">
        <v>0.08</v>
      </c>
      <c r="H148" s="43">
        <v>7.2</v>
      </c>
      <c r="I148" s="43">
        <v>0.1</v>
      </c>
      <c r="J148" s="43">
        <v>65.52</v>
      </c>
      <c r="K148" s="44" t="s">
        <v>121</v>
      </c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>
        <v>77.319999999999993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508</v>
      </c>
      <c r="G150" s="19">
        <f t="shared" ref="G150:J150" si="36">SUM(G143:G149)</f>
        <v>15.180000000000001</v>
      </c>
      <c r="H150" s="19">
        <f t="shared" si="36"/>
        <v>24.97</v>
      </c>
      <c r="I150" s="19">
        <f t="shared" si="36"/>
        <v>70.5</v>
      </c>
      <c r="J150" s="19">
        <f t="shared" si="36"/>
        <v>568.76</v>
      </c>
      <c r="K150" s="25"/>
      <c r="L150" s="19">
        <f t="shared" ref="L150" si="37">SUM(L143:L149)</f>
        <v>77.319999999999993</v>
      </c>
    </row>
    <row r="151" spans="1:12" ht="25.5" x14ac:dyDescent="0.25">
      <c r="A151" s="26">
        <f>A143</f>
        <v>2</v>
      </c>
      <c r="B151" s="13">
        <f>B143</f>
        <v>4</v>
      </c>
      <c r="C151" s="10" t="s">
        <v>25</v>
      </c>
      <c r="D151" s="7" t="s">
        <v>26</v>
      </c>
      <c r="E151" s="42" t="s">
        <v>105</v>
      </c>
      <c r="F151" s="43">
        <v>60</v>
      </c>
      <c r="G151" s="43">
        <v>0.48</v>
      </c>
      <c r="H151" s="43">
        <v>0</v>
      </c>
      <c r="I151" s="43">
        <v>1.68</v>
      </c>
      <c r="J151" s="50">
        <v>8.64</v>
      </c>
      <c r="K151" s="44" t="s">
        <v>45</v>
      </c>
      <c r="L151" s="43"/>
    </row>
    <row r="152" spans="1:12" ht="15" x14ac:dyDescent="0.25">
      <c r="A152" s="23"/>
      <c r="B152" s="15"/>
      <c r="C152" s="11"/>
      <c r="D152" s="7" t="s">
        <v>27</v>
      </c>
      <c r="E152" s="42" t="s">
        <v>70</v>
      </c>
      <c r="F152" s="43">
        <v>200</v>
      </c>
      <c r="G152" s="43">
        <v>4.1399999999999997</v>
      </c>
      <c r="H152" s="43">
        <v>3.26</v>
      </c>
      <c r="I152" s="43">
        <v>22.67</v>
      </c>
      <c r="J152" s="43">
        <v>136.58000000000001</v>
      </c>
      <c r="K152" s="44" t="s">
        <v>71</v>
      </c>
      <c r="L152" s="43"/>
    </row>
    <row r="153" spans="1:12" ht="15" x14ac:dyDescent="0.25">
      <c r="A153" s="23"/>
      <c r="B153" s="15"/>
      <c r="C153" s="11"/>
      <c r="D153" s="7" t="s">
        <v>28</v>
      </c>
      <c r="E153" s="42" t="s">
        <v>122</v>
      </c>
      <c r="F153" s="43">
        <v>90</v>
      </c>
      <c r="G153" s="43">
        <v>10.199999999999999</v>
      </c>
      <c r="H153" s="43">
        <v>13.5</v>
      </c>
      <c r="I153" s="43">
        <v>15.56</v>
      </c>
      <c r="J153" s="43">
        <v>224.54</v>
      </c>
      <c r="K153" s="44" t="s">
        <v>100</v>
      </c>
      <c r="L153" s="43"/>
    </row>
    <row r="154" spans="1:12" ht="15" x14ac:dyDescent="0.25">
      <c r="A154" s="23"/>
      <c r="B154" s="15"/>
      <c r="C154" s="11"/>
      <c r="D154" s="7" t="s">
        <v>29</v>
      </c>
      <c r="E154" s="42" t="s">
        <v>62</v>
      </c>
      <c r="F154" s="43">
        <v>150</v>
      </c>
      <c r="G154" s="43">
        <v>6</v>
      </c>
      <c r="H154" s="43">
        <v>6.7</v>
      </c>
      <c r="I154" s="43">
        <v>39</v>
      </c>
      <c r="J154" s="43">
        <v>240.3</v>
      </c>
      <c r="K154" s="44" t="s">
        <v>63</v>
      </c>
      <c r="L154" s="43"/>
    </row>
    <row r="155" spans="1:12" ht="15" x14ac:dyDescent="0.25">
      <c r="A155" s="23"/>
      <c r="B155" s="15"/>
      <c r="C155" s="11"/>
      <c r="D155" s="7" t="s">
        <v>30</v>
      </c>
      <c r="E155" s="42" t="s">
        <v>41</v>
      </c>
      <c r="F155" s="43">
        <v>200</v>
      </c>
      <c r="G155" s="43">
        <v>7.0000000000000007E-2</v>
      </c>
      <c r="H155" s="43" t="s">
        <v>131</v>
      </c>
      <c r="I155" s="43">
        <v>15</v>
      </c>
      <c r="J155" s="43">
        <v>60.46</v>
      </c>
      <c r="K155" s="44" t="s">
        <v>42</v>
      </c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 t="s">
        <v>50</v>
      </c>
      <c r="F157" s="43">
        <v>20</v>
      </c>
      <c r="G157" s="43">
        <v>1.32</v>
      </c>
      <c r="H157" s="43">
        <v>0.24</v>
      </c>
      <c r="I157" s="43">
        <v>7.92</v>
      </c>
      <c r="J157" s="43">
        <v>39.119999999999997</v>
      </c>
      <c r="K157" s="44" t="s">
        <v>44</v>
      </c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>
        <v>70.099999999999994</v>
      </c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720</v>
      </c>
      <c r="G160" s="19">
        <f t="shared" ref="G160:J160" si="38">SUM(G151:G159)</f>
        <v>22.21</v>
      </c>
      <c r="H160" s="19">
        <f t="shared" si="38"/>
        <v>23.699999999999996</v>
      </c>
      <c r="I160" s="19">
        <f t="shared" si="38"/>
        <v>101.83</v>
      </c>
      <c r="J160" s="19">
        <f t="shared" si="38"/>
        <v>709.64</v>
      </c>
      <c r="K160" s="25"/>
      <c r="L160" s="19">
        <f t="shared" ref="L160" si="39">SUM(L151:L159)</f>
        <v>70.099999999999994</v>
      </c>
    </row>
    <row r="161" spans="1:12" ht="15" x14ac:dyDescent="0.2">
      <c r="A161" s="29">
        <f>A143</f>
        <v>2</v>
      </c>
      <c r="B161" s="30">
        <f>B143</f>
        <v>4</v>
      </c>
      <c r="C161" s="56" t="s">
        <v>4</v>
      </c>
      <c r="D161" s="57"/>
      <c r="E161" s="31"/>
      <c r="F161" s="32">
        <f>F150+F160</f>
        <v>1228</v>
      </c>
      <c r="G161" s="32">
        <f t="shared" ref="G161" si="40">G150+G160</f>
        <v>37.39</v>
      </c>
      <c r="H161" s="32">
        <f t="shared" ref="H161" si="41">H150+H160</f>
        <v>48.669999999999995</v>
      </c>
      <c r="I161" s="32">
        <f t="shared" ref="I161" si="42">I150+I160</f>
        <v>172.32999999999998</v>
      </c>
      <c r="J161" s="32">
        <f t="shared" ref="J161:L161" si="43">J150+J160</f>
        <v>1278.4000000000001</v>
      </c>
      <c r="K161" s="32"/>
      <c r="L161" s="32">
        <f t="shared" si="43"/>
        <v>147.41999999999999</v>
      </c>
    </row>
    <row r="162" spans="1:12" ht="15" x14ac:dyDescent="0.25">
      <c r="A162" s="20">
        <v>2</v>
      </c>
      <c r="B162" s="21">
        <v>5</v>
      </c>
      <c r="C162" s="22" t="s">
        <v>20</v>
      </c>
      <c r="D162" s="5" t="s">
        <v>21</v>
      </c>
      <c r="E162" s="39" t="s">
        <v>129</v>
      </c>
      <c r="F162" s="40">
        <v>150</v>
      </c>
      <c r="G162" s="40">
        <v>3.06</v>
      </c>
      <c r="H162" s="40">
        <v>4.8</v>
      </c>
      <c r="I162" s="40">
        <v>14.6</v>
      </c>
      <c r="J162" s="40">
        <v>137.25</v>
      </c>
      <c r="K162" s="41" t="s">
        <v>130</v>
      </c>
      <c r="L162" s="40"/>
    </row>
    <row r="163" spans="1:12" ht="15" x14ac:dyDescent="0.25">
      <c r="A163" s="23"/>
      <c r="B163" s="15"/>
      <c r="C163" s="11"/>
      <c r="D163" s="6"/>
      <c r="E163" s="42" t="s">
        <v>123</v>
      </c>
      <c r="F163" s="43">
        <v>90</v>
      </c>
      <c r="G163" s="43">
        <v>10.8</v>
      </c>
      <c r="H163" s="43">
        <v>11</v>
      </c>
      <c r="I163" s="43">
        <v>12.5</v>
      </c>
      <c r="J163" s="43">
        <v>210.4</v>
      </c>
      <c r="K163" s="44" t="s">
        <v>124</v>
      </c>
      <c r="L163" s="43"/>
    </row>
    <row r="164" spans="1:12" ht="15" x14ac:dyDescent="0.25">
      <c r="A164" s="23"/>
      <c r="B164" s="15"/>
      <c r="C164" s="11"/>
      <c r="D164" s="7" t="s">
        <v>22</v>
      </c>
      <c r="E164" s="42" t="s">
        <v>64</v>
      </c>
      <c r="F164" s="43">
        <v>200</v>
      </c>
      <c r="G164" s="43">
        <v>3.9</v>
      </c>
      <c r="H164" s="43">
        <v>2.5</v>
      </c>
      <c r="I164" s="43">
        <v>17.600000000000001</v>
      </c>
      <c r="J164" s="43">
        <v>108.5</v>
      </c>
      <c r="K164" s="44" t="s">
        <v>65</v>
      </c>
      <c r="L164" s="43"/>
    </row>
    <row r="165" spans="1:12" ht="15" x14ac:dyDescent="0.25">
      <c r="A165" s="23"/>
      <c r="B165" s="15"/>
      <c r="C165" s="11"/>
      <c r="D165" s="7" t="s">
        <v>23</v>
      </c>
      <c r="E165" s="42" t="s">
        <v>50</v>
      </c>
      <c r="F165" s="43">
        <v>20</v>
      </c>
      <c r="G165" s="43">
        <v>1.32</v>
      </c>
      <c r="H165" s="43">
        <v>0.24</v>
      </c>
      <c r="I165" s="43">
        <v>7.92</v>
      </c>
      <c r="J165" s="43">
        <v>39.119999999999997</v>
      </c>
      <c r="K165" s="44" t="s">
        <v>44</v>
      </c>
      <c r="L165" s="43"/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6"/>
      <c r="E167" s="42" t="s">
        <v>111</v>
      </c>
      <c r="F167" s="43">
        <v>60</v>
      </c>
      <c r="G167" s="43">
        <v>0.48</v>
      </c>
      <c r="H167" s="43">
        <v>0</v>
      </c>
      <c r="I167" s="43">
        <v>1.68</v>
      </c>
      <c r="J167" s="43">
        <v>8.64</v>
      </c>
      <c r="K167" s="44" t="s">
        <v>45</v>
      </c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>
        <v>77.319999999999993</v>
      </c>
    </row>
    <row r="169" spans="1:12" ht="15.75" customHeight="1" x14ac:dyDescent="0.25">
      <c r="A169" s="24"/>
      <c r="B169" s="17"/>
      <c r="C169" s="8"/>
      <c r="D169" s="18" t="s">
        <v>33</v>
      </c>
      <c r="E169" s="9"/>
      <c r="F169" s="19">
        <f>SUM(F162:F168)</f>
        <v>520</v>
      </c>
      <c r="G169" s="19">
        <f t="shared" ref="G169:J169" si="44">SUM(G162:G168)</f>
        <v>19.560000000000002</v>
      </c>
      <c r="H169" s="19">
        <f t="shared" si="44"/>
        <v>18.54</v>
      </c>
      <c r="I169" s="19">
        <f t="shared" si="44"/>
        <v>54.300000000000004</v>
      </c>
      <c r="J169" s="19">
        <f t="shared" si="44"/>
        <v>503.90999999999997</v>
      </c>
      <c r="K169" s="25"/>
      <c r="L169" s="19">
        <f t="shared" ref="L169" si="45">SUM(L162:L168)</f>
        <v>77.319999999999993</v>
      </c>
    </row>
    <row r="170" spans="1:12" ht="25.5" x14ac:dyDescent="0.25">
      <c r="A170" s="26">
        <f>A162</f>
        <v>2</v>
      </c>
      <c r="B170" s="13">
        <f>B162</f>
        <v>5</v>
      </c>
      <c r="C170" s="10" t="s">
        <v>25</v>
      </c>
      <c r="D170" s="7" t="s">
        <v>26</v>
      </c>
      <c r="E170" s="42" t="s">
        <v>125</v>
      </c>
      <c r="F170" s="43">
        <v>60</v>
      </c>
      <c r="G170" s="43">
        <v>0.48</v>
      </c>
      <c r="H170" s="43">
        <v>0</v>
      </c>
      <c r="I170" s="43">
        <v>1.68</v>
      </c>
      <c r="J170" s="43">
        <v>8.64</v>
      </c>
      <c r="K170" s="44" t="s">
        <v>45</v>
      </c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126</v>
      </c>
      <c r="F171" s="43">
        <v>205</v>
      </c>
      <c r="G171" s="43">
        <v>5</v>
      </c>
      <c r="H171" s="43">
        <v>4.9000000000000004</v>
      </c>
      <c r="I171" s="43">
        <v>19.5</v>
      </c>
      <c r="J171" s="43">
        <v>142.1</v>
      </c>
      <c r="K171" s="44" t="s">
        <v>127</v>
      </c>
      <c r="L171" s="43"/>
    </row>
    <row r="172" spans="1:12" ht="15" x14ac:dyDescent="0.25">
      <c r="A172" s="23"/>
      <c r="B172" s="15"/>
      <c r="C172" s="11"/>
      <c r="D172" s="7" t="s">
        <v>28</v>
      </c>
      <c r="E172" s="42" t="s">
        <v>128</v>
      </c>
      <c r="F172" s="43">
        <v>90</v>
      </c>
      <c r="G172" s="43">
        <v>10.34</v>
      </c>
      <c r="H172" s="43">
        <v>10.95</v>
      </c>
      <c r="I172" s="43">
        <v>15.1</v>
      </c>
      <c r="J172" s="43">
        <v>200.31</v>
      </c>
      <c r="K172" s="44" t="s">
        <v>103</v>
      </c>
      <c r="L172" s="43"/>
    </row>
    <row r="173" spans="1:12" ht="15" x14ac:dyDescent="0.25">
      <c r="A173" s="23"/>
      <c r="B173" s="15"/>
      <c r="C173" s="11"/>
      <c r="D173" s="7" t="s">
        <v>29</v>
      </c>
      <c r="E173" s="42" t="s">
        <v>74</v>
      </c>
      <c r="F173" s="43">
        <v>150</v>
      </c>
      <c r="G173" s="43">
        <v>5.35</v>
      </c>
      <c r="H173" s="43">
        <v>10.5</v>
      </c>
      <c r="I173" s="43">
        <v>33</v>
      </c>
      <c r="J173" s="43">
        <v>247.9</v>
      </c>
      <c r="K173" s="44" t="s">
        <v>63</v>
      </c>
      <c r="L173" s="43"/>
    </row>
    <row r="174" spans="1:12" ht="15" x14ac:dyDescent="0.25">
      <c r="A174" s="23"/>
      <c r="B174" s="15"/>
      <c r="C174" s="11"/>
      <c r="D174" s="7" t="s">
        <v>30</v>
      </c>
      <c r="E174" s="42" t="s">
        <v>41</v>
      </c>
      <c r="F174" s="43">
        <v>200</v>
      </c>
      <c r="G174" s="43">
        <v>7.0000000000000007E-2</v>
      </c>
      <c r="H174" s="43">
        <v>0.02</v>
      </c>
      <c r="I174" s="43">
        <v>15</v>
      </c>
      <c r="J174" s="43">
        <v>60.46</v>
      </c>
      <c r="K174" s="44" t="s">
        <v>42</v>
      </c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 t="s">
        <v>50</v>
      </c>
      <c r="F176" s="43">
        <v>20</v>
      </c>
      <c r="G176" s="43">
        <v>1.32</v>
      </c>
      <c r="H176" s="43">
        <v>0.24</v>
      </c>
      <c r="I176" s="43">
        <v>7.92</v>
      </c>
      <c r="J176" s="43">
        <v>39.119999999999997</v>
      </c>
      <c r="K176" s="44" t="s">
        <v>44</v>
      </c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>
        <v>70.099999999999994</v>
      </c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725</v>
      </c>
      <c r="G179" s="19">
        <f t="shared" ref="G179:J179" si="46">SUM(G170:G178)</f>
        <v>22.560000000000002</v>
      </c>
      <c r="H179" s="19">
        <f t="shared" si="46"/>
        <v>26.61</v>
      </c>
      <c r="I179" s="19">
        <f t="shared" si="46"/>
        <v>92.2</v>
      </c>
      <c r="J179" s="19">
        <f t="shared" si="46"/>
        <v>698.53000000000009</v>
      </c>
      <c r="K179" s="25"/>
      <c r="L179" s="19">
        <f t="shared" ref="L179" si="47">SUM(L170:L178)</f>
        <v>70.099999999999994</v>
      </c>
    </row>
    <row r="180" spans="1:12" ht="15" x14ac:dyDescent="0.2">
      <c r="A180" s="29">
        <f>A162</f>
        <v>2</v>
      </c>
      <c r="B180" s="30">
        <f>B162</f>
        <v>5</v>
      </c>
      <c r="C180" s="56" t="s">
        <v>4</v>
      </c>
      <c r="D180" s="57"/>
      <c r="E180" s="31"/>
      <c r="F180" s="32">
        <f>F169+F179</f>
        <v>1245</v>
      </c>
      <c r="G180" s="32">
        <f t="shared" ref="G180" si="48">G169+G179</f>
        <v>42.120000000000005</v>
      </c>
      <c r="H180" s="32">
        <f t="shared" ref="H180" si="49">H169+H179</f>
        <v>45.15</v>
      </c>
      <c r="I180" s="32">
        <f t="shared" ref="I180" si="50">I169+I179</f>
        <v>146.5</v>
      </c>
      <c r="J180" s="32">
        <f t="shared" ref="J180:L180" si="51">J169+J179</f>
        <v>1202.44</v>
      </c>
      <c r="K180" s="32"/>
      <c r="L180" s="32">
        <f t="shared" si="51"/>
        <v>147.41999999999999</v>
      </c>
    </row>
    <row r="181" spans="1:12" x14ac:dyDescent="0.2">
      <c r="A181" s="27"/>
      <c r="B181" s="28"/>
      <c r="C181" s="58" t="s">
        <v>5</v>
      </c>
      <c r="D181" s="58"/>
      <c r="E181" s="58"/>
      <c r="F181" s="34">
        <f>(F20+F35+F51+F66+F85+F104+F123+F142+F161+F180)/(IF(F20=0,0,1)+IF(F35=0,0,1)+IF(F51=0,0,1)+IF(F66=0,0,1)+IF(F85=0,0,1)+IF(F104=0,0,1)+IF(F123=0,0,1)+IF(F142=0,0,1)+IF(F161=0,0,1)+IF(F180=0,0,1))</f>
        <v>1221.8</v>
      </c>
      <c r="G181" s="34">
        <f>(G20+G35+G51+G66+G85+G104+G123+G142+G161+G180)/(IF(G20=0,0,1)+IF(G35=0,0,1)+IF(G51=0,0,1)+IF(G66=0,0,1)+IF(G85=0,0,1)+IF(G104=0,0,1)+IF(G123=0,0,1)+IF(G142=0,0,1)+IF(G161=0,0,1)+IF(G180=0,0,1))</f>
        <v>40.173999999999999</v>
      </c>
      <c r="H181" s="34">
        <f>(H20+H35+H51+H66+H85+H104+H123+H142+H161+H180)/(IF(H20=0,0,1)+IF(H35=0,0,1)+IF(H51=0,0,1)+IF(H66=0,0,1)+IF(H85=0,0,1)+IF(H104=0,0,1)+IF(H123=0,0,1)+IF(H142=0,0,1)+IF(H161=0,0,1)+IF(H180=0,0,1))</f>
        <v>44.083999999999996</v>
      </c>
      <c r="I181" s="34">
        <f>(I20+I35+I51+I66+I85+I104+I123+I142+I161+I180)/(IF(I20=0,0,1)+IF(I35=0,0,1)+IF(I51=0,0,1)+IF(I66=0,0,1)+IF(I85=0,0,1)+IF(I104=0,0,1)+IF(I123=0,0,1)+IF(I142=0,0,1)+IF(I161=0,0,1)+IF(I180=0,0,1))</f>
        <v>171.49299999999999</v>
      </c>
      <c r="J181" s="34">
        <f>(J20+J35+J51+J66+J85+J104+J123+J142+J161+J180)/(IF(J20=0,0,1)+IF(J35=0,0,1)+IF(J51=0,0,1)+IF(J66=0,0,1)+IF(J85=0,0,1)+IF(J104=0,0,1)+IF(J123=0,0,1)+IF(J142=0,0,1)+IF(J161=0,0,1)+IF(J180=0,0,1))</f>
        <v>1247.3900000000001</v>
      </c>
      <c r="K181" s="34"/>
      <c r="L181" s="34">
        <f>(L20+L35+L51+L66+L85+L104+L123+L142+L161+L180)/(IF(L20=0,0,1)+IF(L35=0,0,1)+IF(L51=0,0,1)+IF(L66=0,0,1)+IF(L85=0,0,1)+IF(L104=0,0,1)+IF(L123=0,0,1)+IF(L142=0,0,1)+IF(L161=0,0,1)+IF(L180=0,0,1))</f>
        <v>147.42000000000002</v>
      </c>
    </row>
  </sheetData>
  <mergeCells count="14">
    <mergeCell ref="C66:D66"/>
    <mergeCell ref="C85:D85"/>
    <mergeCell ref="C20:D20"/>
    <mergeCell ref="C181:E181"/>
    <mergeCell ref="C180:D180"/>
    <mergeCell ref="C104:D104"/>
    <mergeCell ref="C123:D123"/>
    <mergeCell ref="C142:D142"/>
    <mergeCell ref="C161:D161"/>
    <mergeCell ref="C1:E1"/>
    <mergeCell ref="H1:K1"/>
    <mergeCell ref="H2:K2"/>
    <mergeCell ref="C35:D35"/>
    <mergeCell ref="C51:D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2025-02-18T11:06:31Z</cp:lastPrinted>
  <dcterms:created xsi:type="dcterms:W3CDTF">2022-05-16T14:23:56Z</dcterms:created>
  <dcterms:modified xsi:type="dcterms:W3CDTF">2025-02-18T11:30:35Z</dcterms:modified>
</cp:coreProperties>
</file>